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730" windowHeight="11760"/>
  </bookViews>
  <sheets>
    <sheet name="Formato 1_LDF" sheetId="1" r:id="rId1"/>
  </sheets>
  <definedNames>
    <definedName name="_xlnm._FilterDatabase" localSheetId="0" hidden="1">'Formato 1_LDF'!$A$1:$BV$138</definedName>
    <definedName name="_xlnm.Print_Area" localSheetId="0">'Formato 1_LDF'!$A$18:$BV$137</definedName>
    <definedName name="_xlnm.Print_Titles" localSheetId="0">'Formato 1_LDF'!$1:$17</definedName>
  </definedNames>
  <calcPr calcId="15251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126" i="1"/>
  <c r="AI126"/>
  <c r="BU120"/>
  <c r="BS120"/>
  <c r="BU108"/>
  <c r="BS108"/>
  <c r="BU100"/>
  <c r="BS100"/>
  <c r="BS126" s="1"/>
  <c r="BU94"/>
  <c r="BS94"/>
  <c r="BU62"/>
  <c r="BS62"/>
  <c r="AK60"/>
  <c r="AI60"/>
  <c r="BU57"/>
  <c r="BS57"/>
  <c r="AK56"/>
  <c r="AI56"/>
  <c r="BU49"/>
  <c r="BS49"/>
  <c r="AK47"/>
  <c r="AI47"/>
  <c r="BU44"/>
  <c r="BU42" s="1"/>
  <c r="BS44"/>
  <c r="BS42" s="1"/>
  <c r="AK40"/>
  <c r="AI40"/>
  <c r="BU38"/>
  <c r="BS38"/>
  <c r="BU33"/>
  <c r="BS33"/>
  <c r="AK31"/>
  <c r="AI31"/>
  <c r="BU22"/>
  <c r="BS22"/>
  <c r="AK22"/>
  <c r="AI22"/>
  <c r="AI66" s="1"/>
  <c r="AI128" s="1"/>
  <c r="BU126" l="1"/>
  <c r="AK66"/>
  <c r="AK128" s="1"/>
  <c r="BS66"/>
  <c r="BS96" s="1"/>
  <c r="BS128" s="1"/>
  <c r="BU66"/>
  <c r="BU96" s="1"/>
  <c r="BU128" l="1"/>
</calcChain>
</file>

<file path=xl/sharedStrings.xml><?xml version="1.0" encoding="utf-8"?>
<sst xmlns="http://schemas.openxmlformats.org/spreadsheetml/2006/main" count="131" uniqueCount="126">
  <si>
    <t xml:space="preserve"> </t>
  </si>
  <si>
    <t>ESTADOS FINANCIEROS</t>
  </si>
  <si>
    <t>PODER EJECUTIVO</t>
  </si>
  <si>
    <t>ESTADO DE SITUACIÓN FINANCIERA DETALLADO - LDF</t>
  </si>
  <si>
    <t>(CIFRAS A PESOS)</t>
  </si>
  <si>
    <t>31 DE DICIEMBRE</t>
  </si>
  <si>
    <t>CONCEPTO</t>
  </si>
  <si>
    <t>ACTIVO</t>
  </si>
  <si>
    <t>PASIVO</t>
  </si>
  <si>
    <t>ACTIVO CIRCULANTE</t>
  </si>
  <si>
    <t>PASIVO CIRCULANTE</t>
  </si>
  <si>
    <t>Efectivo y Equivalentes</t>
  </si>
  <si>
    <t>Ctas. por Pagar a Cto. Plazo</t>
  </si>
  <si>
    <t>Efectivo</t>
  </si>
  <si>
    <t>Serv. Pers. por Pagar a Cto. Plazo</t>
  </si>
  <si>
    <t>Bancos/Tesorería</t>
  </si>
  <si>
    <t>Proveedores por Pagar a Corto Plazo</t>
  </si>
  <si>
    <t>Bancos/Dependencias y Otros</t>
  </si>
  <si>
    <t>Cont. por Obras Púb. por Pagar a Cto. Plazo</t>
  </si>
  <si>
    <t>Inversiones Temporales (hasta tres meses)</t>
  </si>
  <si>
    <t>Particip. y Aport. por Pagar a Cto. Plazo</t>
  </si>
  <si>
    <t>Fondos con Afectación Específica</t>
  </si>
  <si>
    <t>Transf. Otorgadas por Pagar a Corto Plazo</t>
  </si>
  <si>
    <t>Dep. de Fond. de Terc. en Gtía.  y/o Admón.</t>
  </si>
  <si>
    <t>Int., Com. y Otr. Gtos. de la Deuda Púb. por Pag. a Cto. Plazo</t>
  </si>
  <si>
    <t>Otros Efectivos y Equivalentes</t>
  </si>
  <si>
    <t>Ret. y Contrib. por Pagar a Cto. Plazo</t>
  </si>
  <si>
    <t>Dev. de la Ley de Ing. por Pagar a Cto. Plazo</t>
  </si>
  <si>
    <t>Derechos a Recibir Efect. o Equiv.</t>
  </si>
  <si>
    <t>Otras Cuentas por Pagar a Corto Plazo</t>
  </si>
  <si>
    <t>Inversiones Financieras de Corto Plazo</t>
  </si>
  <si>
    <t>Cuentas por Cobrar a Corto Plazo</t>
  </si>
  <si>
    <t>Documentos por Pagar a Corto Plazo</t>
  </si>
  <si>
    <t>Deudores Diversos por Cobrar a Corto Plazo</t>
  </si>
  <si>
    <t>Documentos Comerciales por Pagar a Corto Plazo</t>
  </si>
  <si>
    <t>Ingresos por Recuperar a Corto Plazo</t>
  </si>
  <si>
    <t>Doctos. con Contrat. por Obras Púb. por Pagar a Cto. Plazo</t>
  </si>
  <si>
    <t>Deud. por Ant. de la Tesorería a Corto Plazo</t>
  </si>
  <si>
    <t>Otros Documentos por Pagar a Corto Plazo</t>
  </si>
  <si>
    <t>Préstamos Otorgados a Corto Plazo</t>
  </si>
  <si>
    <t>Otros Der. a Rec. Efect. o Equiv. a Corto Plazo</t>
  </si>
  <si>
    <t>Porc. a Cto. Plazo de la Deuda Púb. a Largo Plazo</t>
  </si>
  <si>
    <t>Porción a Corto Plazo de la Deuda Pública</t>
  </si>
  <si>
    <t>Derechos a Recibir Bienes o Servicios</t>
  </si>
  <si>
    <t>Porción a Corto Plazo de Arrendamiento Financiero</t>
  </si>
  <si>
    <t>Ant. a Prov. por Adq. de Bienes y Prest. de Serv. a Cto. Plazo</t>
  </si>
  <si>
    <t>Ant. a Prov. por Adq. de Bienes Inm. y Mueb. a Cto. Plazo</t>
  </si>
  <si>
    <t>Títulos y Valores a Corto Plazo</t>
  </si>
  <si>
    <t>Ant. a Prov. por Adq. de Bienes Intang. a Cto. Plazo</t>
  </si>
  <si>
    <t>Ant. a Contrat. por Obras Púb. a Cto. Plazo</t>
  </si>
  <si>
    <t>Pasivos Diferidos a Corto Plazo</t>
  </si>
  <si>
    <t>Otros Der. a Rec. Bienes o Serv. a Cto. Plazo</t>
  </si>
  <si>
    <t>Ingresos Cobrados por Adelantado a Corto Plazo</t>
  </si>
  <si>
    <t>Intereses Cobrados por Adelantado a Corto Plazo</t>
  </si>
  <si>
    <t>Inventarios</t>
  </si>
  <si>
    <t>Otros Pasivos Diferidos a Corto Plazo</t>
  </si>
  <si>
    <t>Inventario de Mercancías para Venta</t>
  </si>
  <si>
    <t>Inventario de Mercancías Terminadas</t>
  </si>
  <si>
    <t>Fond. y Bien. de Terc. en Gtía. y/o Admón. a Cto. Plazo</t>
  </si>
  <si>
    <t>Inventario de Mercancías en Proc. de Elab.</t>
  </si>
  <si>
    <t>Fondos en Garantía a Corto Plazo</t>
  </si>
  <si>
    <t>Inv. de Mat. Primas, Materiales y Suminist. para Prod.</t>
  </si>
  <si>
    <t>Fondos en Administración a Corto Plazo</t>
  </si>
  <si>
    <t>Bienes en Tránsito</t>
  </si>
  <si>
    <t>Fondos Contingentes a Corto Plazo</t>
  </si>
  <si>
    <t>Fond. de Fid., Mandatos y Cont. Análogos a Cto. Plazo</t>
  </si>
  <si>
    <t>Almacenes</t>
  </si>
  <si>
    <t>Otr. Fond. de Terc. en Gtía. y/o Admón. a Cto. Plazo</t>
  </si>
  <si>
    <t>Valores y Bienes en Garantía a Corto Plazo</t>
  </si>
  <si>
    <t>Est. por Pérdida o Deterioro de Activos Circ.</t>
  </si>
  <si>
    <t>Est. para Ctas. Incobrables por Der. a Rec. Efect. o Equiv.</t>
  </si>
  <si>
    <t>Provisiones a Corto Plazo</t>
  </si>
  <si>
    <t>Estimación por Deterioro de Inventarios</t>
  </si>
  <si>
    <t>Provisión para Demandas y Juicios a Corto Plazo</t>
  </si>
  <si>
    <t>Provisión para Contingencias a Corto Plazo</t>
  </si>
  <si>
    <t>Otros Activos Circulantes</t>
  </si>
  <si>
    <t>Otras Provisiones a Corto Plazo</t>
  </si>
  <si>
    <t>Valores en Garantía</t>
  </si>
  <si>
    <t>Bienes en Garantía (excluye depósitos de fondos)</t>
  </si>
  <si>
    <t>Otros Pasivos a Corto Plazo</t>
  </si>
  <si>
    <t>Bienes Deriv. de Embargos, Decom., Aseg. y Dación en Pago</t>
  </si>
  <si>
    <t>Ingresos por Clasificar</t>
  </si>
  <si>
    <t>Adquisición con Fondos de Terceros</t>
  </si>
  <si>
    <t>Recaudación por Participar</t>
  </si>
  <si>
    <t>Otros Pasivos Circulantes</t>
  </si>
  <si>
    <t>TOTAL DE ACTIVOS CIRCULANTES</t>
  </si>
  <si>
    <t>TOTAL DE PASIVOS CIRCULANTES</t>
  </si>
  <si>
    <t>FORMATO 1</t>
  </si>
  <si>
    <t>ACTIVO NO CIRCULANTE</t>
  </si>
  <si>
    <t>PASIVO NO CIRCULANTE</t>
  </si>
  <si>
    <t>Inv. Financieras a Largo Plazo</t>
  </si>
  <si>
    <t>Cuentas por Pagar a Largo Plazo</t>
  </si>
  <si>
    <t>Der. a Rec. Efect. o Equiv. a Largo Plazo</t>
  </si>
  <si>
    <t>Documentos por Pagar a Largo Plazo</t>
  </si>
  <si>
    <t>Bienes Inm., Infraest. y Construc. en Proc.</t>
  </si>
  <si>
    <t>Deuda Pública a Largo Plazo</t>
  </si>
  <si>
    <t>Bienes Muebles</t>
  </si>
  <si>
    <t>Pasivos Diferidos a Largo Plazo</t>
  </si>
  <si>
    <t>Activos Intangibles</t>
  </si>
  <si>
    <t>Fond. y B. de Terc. en Gtía. y/o Admón. a Largo Plazo</t>
  </si>
  <si>
    <t>Deprec., Deterioro y Amort. Acum. de Bienes</t>
  </si>
  <si>
    <t>Provisiones a Largo Plazo</t>
  </si>
  <si>
    <t>Activos Diferidos</t>
  </si>
  <si>
    <t>TOTAL DE PASIVOS NO CIRCULANTES</t>
  </si>
  <si>
    <t>Est. por Pérdida o Deterioro de Activos No Circ.</t>
  </si>
  <si>
    <t>TOTAL DEL PASIVO</t>
  </si>
  <si>
    <t>Otros Activos No Circulantes</t>
  </si>
  <si>
    <t>HACIENDA PÚBLICA / PATRIMONIO</t>
  </si>
  <si>
    <t>HACIENDA PÚBLICA / PATRIMONIO CONTRIBUIDO</t>
  </si>
  <si>
    <t>Aportaciones</t>
  </si>
  <si>
    <t>Donaciones de Capital</t>
  </si>
  <si>
    <t>Actualización de la Hacienda Pública/Patrimonio</t>
  </si>
  <si>
    <t>HACIENDA PÚBLICA / 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</si>
  <si>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</si>
  <si>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</si>
  <si>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</si>
  <si>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</si>
  <si>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</si>
  <si>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INSUF. EN LA ACT. DE LA HDA. PÚB./PATRIM.</t>
  </si>
  <si>
    <t>Resultado por Posición Monetaria</t>
  </si>
  <si>
    <t>Resultado por Tenencia de Activos No Monetarios</t>
  </si>
  <si>
    <t>TOTAL DE ACTIVOS NO CIRCULANTES</t>
  </si>
  <si>
    <t>TOTAL HACIENDA PÚBLICA/PATRIMONIO</t>
  </si>
  <si>
    <t>TOTAL DEL ACTIVO</t>
  </si>
  <si>
    <t>TOTAL DEL PASIVO Y HACIENDA PÚBLICA/PATRIMONIO</t>
  </si>
  <si>
    <t xml:space="preserve">ENERO - DICIEMBRE 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</si>
</sst>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#,##0_);[Black]\(#,##0\)"/>
    <numFmt numFmtId="165" formatCode="#,##0.0_);[Black]\(#,##0.0\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5"/>
      <color theme="1"/>
      <name val="Palatino Linotype"/>
      <family val="1"/>
    </font>
    <font>
      <sz val="7"/>
      <color theme="1"/>
      <name val="Palatino Linotype"/>
      <family val="1"/>
    </font>
    <font>
      <sz val="8"/>
      <color theme="1"/>
      <name val="Gotham Rounded Book"/>
      <family val="3"/>
    </font>
    <font>
      <b/>
      <sz val="8"/>
      <color theme="1"/>
      <name val="Gotham Rounded Book"/>
      <family val="3"/>
    </font>
    <font>
      <sz val="5"/>
      <color theme="1"/>
      <name val="Gotham Rounded Book"/>
      <family val="3"/>
    </font>
    <font>
      <sz val="7"/>
      <color theme="1"/>
      <name val="Gotham Rounded Book"/>
      <family val="3"/>
    </font>
    <font>
      <b/>
      <sz val="5"/>
      <color theme="1"/>
      <name val="Gotham Rounded Book"/>
      <family val="3"/>
    </font>
    <font>
      <b/>
      <sz val="5"/>
      <name val="Gotham Rounded Book"/>
      <family val="3"/>
    </font>
    <font>
      <sz val="4.5"/>
      <color theme="1"/>
      <name val="Gotham Rounded Book"/>
      <family val="3"/>
    </font>
    <font>
      <b/>
      <sz val="4.5"/>
      <name val="Gotham Rounded Book"/>
      <family val="3"/>
    </font>
    <font>
      <b/>
      <sz val="4.5"/>
      <color theme="1"/>
      <name val="Gotham Rounded Book"/>
      <family val="3"/>
    </font>
    <font>
      <sz val="4.5"/>
      <name val="Gotham Rounded Book"/>
      <family val="3"/>
    </font>
    <font>
      <b/>
      <u/>
      <sz val="4.5"/>
      <color theme="1"/>
      <name val="Gotham Rounded Book"/>
      <family val="3"/>
    </font>
    <font>
      <sz val="4"/>
      <color theme="1"/>
      <name val="Gotham Rounded Book"/>
      <family val="3"/>
    </font>
    <font>
      <b/>
      <sz val="6"/>
      <color theme="1"/>
      <name val="Gotham Rounded Book"/>
      <family val="3"/>
    </font>
    <font>
      <sz val="10"/>
      <name val="Arial"/>
      <family val="2"/>
    </font>
    <font>
      <b/>
      <u/>
      <sz val="4.5"/>
      <name val="Gotham Rounded Book"/>
      <family val="3"/>
    </font>
    <font>
      <u/>
      <sz val="4.5"/>
      <color theme="1"/>
      <name val="Gotham Rounded Book"/>
      <family val="3"/>
    </font>
  </fonts>
  <fills count="3">
    <fill>
      <patternFill patternType="none"/>
    </fill>
    <fill>
      <patternFill patternType="gray125"/>
    </fill>
    <fill>
      <patternFill patternType="solid">
        <fgColor rgb="FFD2D3D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7" fillId="0" borderId="0"/>
  </cellStyleXfs>
  <cellXfs count="85">
    <xf numFmtId="0" fontId="0" fillId="0" borderId="0" xfId="0"/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horizontal="centerContinuous" vertical="center"/>
    </xf>
    <xf numFmtId="0" fontId="5" fillId="2" borderId="0" xfId="0" applyFont="1" applyFill="1" applyBorder="1" applyAlignment="1" applyProtection="1">
      <alignment horizontal="centerContinuous" vertical="center"/>
    </xf>
    <xf numFmtId="0" fontId="6" fillId="0" borderId="0" xfId="0" applyFont="1" applyFill="1" applyAlignment="1" applyProtection="1">
      <alignment vertical="center"/>
      <protection locked="0"/>
    </xf>
    <xf numFmtId="0" fontId="4" fillId="2" borderId="0" xfId="0" applyFont="1" applyFill="1" applyBorder="1" applyAlignment="1" applyProtection="1">
      <alignment horizontal="centerContinuous" vertical="center"/>
      <protection locked="0"/>
    </xf>
    <xf numFmtId="0" fontId="6" fillId="0" borderId="0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Alignment="1" applyProtection="1">
      <alignment vertical="center"/>
    </xf>
    <xf numFmtId="0" fontId="6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/>
    </xf>
    <xf numFmtId="0" fontId="9" fillId="2" borderId="0" xfId="0" applyFont="1" applyFill="1" applyBorder="1" applyAlignment="1" applyProtection="1">
      <alignment horizontal="centerContinuous" vertical="center"/>
    </xf>
    <xf numFmtId="0" fontId="6" fillId="2" borderId="0" xfId="0" applyFont="1" applyFill="1" applyBorder="1" applyAlignment="1" applyProtection="1">
      <alignment horizontal="centerContinuous" vertical="center"/>
    </xf>
    <xf numFmtId="0" fontId="8" fillId="2" borderId="0" xfId="0" applyFont="1" applyFill="1" applyBorder="1" applyAlignment="1" applyProtection="1">
      <alignment horizontal="centerContinuous" vertical="center"/>
    </xf>
    <xf numFmtId="0" fontId="9" fillId="2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left" vertical="center"/>
      <protection locked="0"/>
    </xf>
    <xf numFmtId="164" fontId="11" fillId="0" borderId="0" xfId="0" applyNumberFormat="1" applyFont="1" applyFill="1" applyBorder="1" applyAlignment="1" applyProtection="1">
      <alignment horizontal="center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164" fontId="12" fillId="0" borderId="0" xfId="0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horizontal="left" vertical="center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164" fontId="13" fillId="0" borderId="0" xfId="0" applyNumberFormat="1" applyFont="1" applyFill="1" applyBorder="1" applyAlignment="1" applyProtection="1">
      <alignment vertical="center"/>
      <protection locked="0"/>
    </xf>
    <xf numFmtId="164" fontId="10" fillId="0" borderId="0" xfId="0" applyNumberFormat="1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horizontal="left" vertical="center"/>
    </xf>
    <xf numFmtId="164" fontId="13" fillId="0" borderId="0" xfId="1" applyNumberFormat="1" applyFont="1" applyFill="1" applyBorder="1" applyAlignment="1" applyProtection="1">
      <alignment horizontal="center" vertical="center"/>
      <protection locked="0"/>
    </xf>
    <xf numFmtId="164" fontId="14" fillId="0" borderId="0" xfId="0" applyNumberFormat="1" applyFont="1" applyFill="1" applyBorder="1" applyAlignment="1" applyProtection="1">
      <alignment horizontal="left" vertical="center"/>
      <protection locked="0"/>
    </xf>
    <xf numFmtId="164" fontId="11" fillId="0" borderId="0" xfId="0" applyNumberFormat="1" applyFont="1" applyFill="1" applyBorder="1" applyAlignment="1" applyProtection="1">
      <alignment horizontal="right" vertical="center"/>
    </xf>
    <xf numFmtId="164" fontId="13" fillId="0" borderId="0" xfId="0" applyNumberFormat="1" applyFont="1" applyFill="1" applyBorder="1" applyAlignment="1" applyProtection="1">
      <alignment horizontal="right" vertical="center"/>
      <protection locked="0"/>
    </xf>
    <xf numFmtId="0" fontId="10" fillId="0" borderId="0" xfId="0" applyFont="1" applyFill="1" applyAlignment="1" applyProtection="1">
      <alignment vertical="center"/>
    </xf>
    <xf numFmtId="164" fontId="11" fillId="0" borderId="0" xfId="0" applyNumberFormat="1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Border="1" applyAlignment="1" applyProtection="1">
      <alignment vertical="center"/>
    </xf>
    <xf numFmtId="0" fontId="10" fillId="0" borderId="1" xfId="0" applyFont="1" applyFill="1" applyBorder="1" applyAlignment="1" applyProtection="1">
      <alignment horizontal="left" vertical="center"/>
      <protection locked="0"/>
    </xf>
    <xf numFmtId="164" fontId="13" fillId="0" borderId="1" xfId="0" applyNumberFormat="1" applyFont="1" applyFill="1" applyBorder="1" applyAlignment="1" applyProtection="1">
      <alignment horizontal="center" vertical="center"/>
      <protection locked="0"/>
    </xf>
    <xf numFmtId="164" fontId="10" fillId="0" borderId="1" xfId="0" applyNumberFormat="1" applyFont="1" applyFill="1" applyBorder="1" applyAlignment="1" applyProtection="1">
      <alignment horizontal="left" vertical="center"/>
      <protection locked="0"/>
    </xf>
    <xf numFmtId="164" fontId="13" fillId="0" borderId="1" xfId="0" applyNumberFormat="1" applyFont="1" applyFill="1" applyBorder="1" applyAlignment="1" applyProtection="1">
      <alignment vertical="center"/>
      <protection locked="0"/>
    </xf>
    <xf numFmtId="164" fontId="10" fillId="0" borderId="1" xfId="0" applyNumberFormat="1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Continuous" vertical="center"/>
    </xf>
    <xf numFmtId="0" fontId="8" fillId="0" borderId="0" xfId="0" applyFont="1" applyFill="1" applyAlignment="1" applyProtection="1">
      <alignment horizontal="centerContinuous" vertical="center"/>
    </xf>
    <xf numFmtId="0" fontId="15" fillId="0" borderId="0" xfId="0" applyFont="1" applyFill="1" applyBorder="1" applyAlignment="1" applyProtection="1">
      <alignment horizontal="centerContinuous" vertical="center"/>
    </xf>
    <xf numFmtId="0" fontId="6" fillId="0" borderId="0" xfId="0" applyFont="1" applyFill="1" applyAlignment="1" applyProtection="1">
      <alignment horizontal="centerContinuous" vertical="center"/>
    </xf>
    <xf numFmtId="0" fontId="6" fillId="0" borderId="0" xfId="0" applyFont="1" applyFill="1" applyBorder="1" applyAlignment="1" applyProtection="1">
      <alignment horizontal="centerContinuous" vertical="center"/>
    </xf>
    <xf numFmtId="0" fontId="6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centerContinuous" vertical="center"/>
      <protection locked="0"/>
    </xf>
    <xf numFmtId="0" fontId="16" fillId="0" borderId="0" xfId="0" applyFont="1" applyFill="1" applyAlignment="1" applyProtection="1">
      <alignment horizontal="centerContinuous" vertical="center"/>
      <protection locked="0"/>
    </xf>
    <xf numFmtId="0" fontId="8" fillId="0" borderId="0" xfId="0" applyFont="1" applyFill="1" applyBorder="1" applyAlignment="1" applyProtection="1">
      <alignment horizontal="centerContinuous" vertical="center"/>
      <protection locked="0"/>
    </xf>
    <xf numFmtId="0" fontId="9" fillId="0" borderId="0" xfId="2" applyFont="1" applyFill="1" applyBorder="1" applyAlignment="1" applyProtection="1">
      <alignment horizontal="centerContinuous" vertical="center"/>
      <protection locked="0"/>
    </xf>
    <xf numFmtId="0" fontId="6" fillId="0" borderId="0" xfId="0" applyFont="1" applyFill="1" applyBorder="1" applyAlignment="1" applyProtection="1">
      <alignment horizontal="centerContinuous" vertical="center"/>
      <protection locked="0"/>
    </xf>
    <xf numFmtId="0" fontId="6" fillId="0" borderId="0" xfId="0" applyFont="1" applyFill="1" applyAlignment="1" applyProtection="1">
      <alignment horizontal="centerContinuous" vertical="center"/>
      <protection locked="0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</xf>
    <xf numFmtId="165" fontId="13" fillId="0" borderId="0" xfId="0" applyNumberFormat="1" applyFont="1" applyFill="1" applyBorder="1" applyAlignment="1" applyProtection="1">
      <alignment horizontal="right" vertical="center"/>
      <protection locked="0"/>
    </xf>
    <xf numFmtId="0" fontId="14" fillId="0" borderId="0" xfId="0" applyFont="1" applyFill="1" applyBorder="1" applyAlignment="1" applyProtection="1">
      <alignment horizontal="left" vertical="center"/>
      <protection locked="0"/>
    </xf>
    <xf numFmtId="165" fontId="13" fillId="0" borderId="0" xfId="0" applyNumberFormat="1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left" vertical="center"/>
    </xf>
    <xf numFmtId="0" fontId="11" fillId="0" borderId="0" xfId="0" applyFont="1" applyFill="1" applyBorder="1" applyAlignment="1" applyProtection="1">
      <alignment horizontal="left" vertical="center"/>
    </xf>
    <xf numFmtId="164" fontId="11" fillId="0" borderId="0" xfId="0" applyNumberFormat="1" applyFont="1" applyFill="1" applyBorder="1" applyAlignment="1" applyProtection="1">
      <alignment vertical="center"/>
    </xf>
    <xf numFmtId="0" fontId="10" fillId="0" borderId="0" xfId="0" applyFont="1" applyFill="1" applyBorder="1" applyProtection="1"/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vertical="center"/>
      <protection locked="0"/>
    </xf>
    <xf numFmtId="0" fontId="8" fillId="0" borderId="0" xfId="0" applyFont="1" applyFill="1" applyAlignment="1" applyProtection="1">
      <alignment horizontal="centerContinuous" vertical="center"/>
      <protection locked="0"/>
    </xf>
    <xf numFmtId="0" fontId="15" fillId="0" borderId="0" xfId="0" applyFont="1" applyFill="1" applyBorder="1" applyAlignment="1" applyProtection="1">
      <alignment horizontal="centerContinuous" vertical="center"/>
      <protection locked="0"/>
    </xf>
    <xf numFmtId="0" fontId="6" fillId="0" borderId="0" xfId="0" applyFont="1" applyFill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73</xdr:row>
      <xdr:rowOff>2721</xdr:rowOff>
    </xdr:from>
    <xdr:to>
      <xdr:col>74</xdr:col>
      <xdr:colOff>0</xdr:colOff>
      <xdr:row>73</xdr:row>
      <xdr:rowOff>95368</xdr:rowOff>
    </xdr:to>
    <xdr:pic>
      <xdr:nvPicPr>
        <xdr:cNvPr id="2" name="9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9365796"/>
          <a:ext cx="6724650" cy="92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29937</xdr:rowOff>
    </xdr:from>
    <xdr:to>
      <xdr:col>74</xdr:col>
      <xdr:colOff>0</xdr:colOff>
      <xdr:row>134</xdr:row>
      <xdr:rowOff>122584</xdr:rowOff>
    </xdr:to>
    <xdr:pic>
      <xdr:nvPicPr>
        <xdr:cNvPr id="3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7527362"/>
          <a:ext cx="6724650" cy="92647"/>
        </a:xfrm>
        <a:prstGeom prst="rect">
          <a:avLst/>
        </a:prstGeom>
      </xdr:spPr>
    </xdr:pic>
    <xdr:clientData/>
  </xdr:twoCellAnchor>
  <xdr:twoCellAnchor editAs="oneCell">
    <xdr:from>
      <xdr:col>41</xdr:col>
      <xdr:colOff>42333</xdr:colOff>
      <xdr:row>0</xdr:row>
      <xdr:rowOff>58209</xdr:rowOff>
    </xdr:from>
    <xdr:to>
      <xdr:col>73</xdr:col>
      <xdr:colOff>51569</xdr:colOff>
      <xdr:row>6</xdr:row>
      <xdr:rowOff>18176</xdr:rowOff>
    </xdr:to>
    <xdr:pic>
      <xdr:nvPicPr>
        <xdr:cNvPr id="5" name="0 Imagen" descr="GDFCOLOR.jp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67125" y="58209"/>
          <a:ext cx="3110152" cy="7537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BV138"/>
  <sheetViews>
    <sheetView showGridLines="0" tabSelected="1" zoomScale="180" zoomScaleNormal="180" zoomScaleSheetLayoutView="120" workbookViewId="0">
      <selection activeCell="BB16" sqref="BB16"/>
    </sheetView>
  </sheetViews>
  <sheetFormatPr baseColWidth="10" defaultRowHeight="8.25"/>
  <cols>
    <col min="1" max="1" width="0.85546875" style="4" customWidth="1"/>
    <col min="2" max="34" width="0.85546875" style="83" customWidth="1"/>
    <col min="35" max="35" width="10.42578125" style="84" customWidth="1"/>
    <col min="36" max="36" width="0.42578125" style="83" customWidth="1"/>
    <col min="37" max="37" width="10.42578125" style="84" customWidth="1"/>
    <col min="38" max="70" width="0.85546875" style="83" customWidth="1"/>
    <col min="71" max="71" width="10.42578125" style="4" customWidth="1"/>
    <col min="72" max="72" width="0.42578125" style="83" customWidth="1"/>
    <col min="73" max="73" width="10.42578125" style="4" customWidth="1"/>
    <col min="74" max="74" width="0.85546875" style="4" customWidth="1"/>
    <col min="75" max="16384" width="11.42578125" style="4"/>
  </cols>
  <sheetData>
    <row r="1" spans="1:74" ht="11.1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/>
      <c r="AJ1" s="2"/>
      <c r="AK1" s="3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/>
      <c r="BT1" s="2"/>
      <c r="BU1" s="1"/>
    </row>
    <row r="2" spans="1:74" ht="11.1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3"/>
      <c r="AJ2" s="2"/>
      <c r="AK2" s="3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1"/>
      <c r="BT2" s="2"/>
      <c r="BU2" s="1"/>
    </row>
    <row r="3" spans="1:74" ht="11.1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3"/>
      <c r="AJ3" s="2"/>
      <c r="AK3" s="3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1"/>
      <c r="BT3" s="2"/>
      <c r="BU3" s="1"/>
    </row>
    <row r="4" spans="1:74" ht="11.1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3"/>
      <c r="AJ4" s="2"/>
      <c r="AK4" s="3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1"/>
      <c r="BT4" s="2"/>
      <c r="BU4" s="1"/>
    </row>
    <row r="5" spans="1:74" ht="11.1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3"/>
      <c r="AJ5" s="2"/>
      <c r="AK5" s="3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1"/>
      <c r="BT5" s="2"/>
      <c r="BU5" s="1"/>
    </row>
    <row r="6" spans="1:74" ht="11.1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3"/>
      <c r="AJ6" s="2"/>
      <c r="AK6" s="3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5"/>
      <c r="BT6" s="2"/>
      <c r="BU6" s="5"/>
    </row>
    <row r="7" spans="1:74" ht="3.9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3"/>
      <c r="AJ7" s="2"/>
      <c r="AK7" s="3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3"/>
      <c r="BT7" s="2"/>
      <c r="BU7" s="3"/>
    </row>
    <row r="8" spans="1:74" s="8" customFormat="1" ht="9.9499999999999993" customHeight="1">
      <c r="A8" s="6" t="s">
        <v>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s="8" customFormat="1" ht="9.9499999999999993" customHeight="1">
      <c r="A9" s="9" t="s">
        <v>2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</row>
    <row r="10" spans="1:74" s="8" customFormat="1" ht="9.9499999999999993" customHeight="1">
      <c r="A10" s="9" t="s">
        <v>125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</row>
    <row r="11" spans="1:74" s="8" customFormat="1" ht="9.9499999999999993" customHeight="1">
      <c r="A11" s="6" t="s">
        <v>3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s="8" customFormat="1" ht="9.9499999999999993" customHeight="1">
      <c r="A12" s="7" t="s">
        <v>4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</row>
    <row r="13" spans="1:74" s="8" customFormat="1" ht="3.95" customHeight="1">
      <c r="A13" s="10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2"/>
      <c r="AJ13" s="11"/>
      <c r="AK13" s="12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2"/>
      <c r="BT13" s="11"/>
      <c r="BU13" s="12"/>
      <c r="BV13" s="13"/>
    </row>
    <row r="14" spans="1:74" s="8" customFormat="1" ht="9.9499999999999993" customHeight="1">
      <c r="A14" s="14"/>
      <c r="B14" s="15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6" t="s">
        <v>5</v>
      </c>
      <c r="AJ14" s="17"/>
      <c r="AK14" s="16"/>
      <c r="AL14" s="15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6" t="s">
        <v>5</v>
      </c>
      <c r="BT14" s="17"/>
      <c r="BU14" s="16"/>
      <c r="BV14" s="15"/>
    </row>
    <row r="15" spans="1:74" s="8" customFormat="1" ht="9.9499999999999993" customHeight="1">
      <c r="A15" s="14"/>
      <c r="B15" s="18" t="s">
        <v>6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9"/>
      <c r="AJ15" s="14"/>
      <c r="AK15" s="19"/>
      <c r="AL15" s="18" t="s">
        <v>6</v>
      </c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9"/>
      <c r="BT15" s="14"/>
      <c r="BU15" s="19"/>
      <c r="BV15" s="15"/>
    </row>
    <row r="16" spans="1:74" s="8" customFormat="1" ht="9.9499999999999993" customHeight="1">
      <c r="A16" s="14"/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9">
        <v>2016</v>
      </c>
      <c r="AJ16" s="14"/>
      <c r="AK16" s="19">
        <v>2015</v>
      </c>
      <c r="AL16" s="15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9">
        <v>2016</v>
      </c>
      <c r="BT16" s="14"/>
      <c r="BU16" s="19">
        <v>2015</v>
      </c>
      <c r="BV16" s="15"/>
    </row>
    <row r="17" spans="1:74" s="8" customFormat="1" ht="10.5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1"/>
      <c r="AJ17" s="22"/>
      <c r="AK17" s="21"/>
      <c r="AL17" s="23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1"/>
      <c r="BT17" s="22"/>
      <c r="BU17" s="21"/>
      <c r="BV17" s="24"/>
    </row>
    <row r="18" spans="1:74" s="8" customFormat="1" ht="10.5" customHeight="1">
      <c r="A18" s="25"/>
      <c r="B18" s="26" t="s">
        <v>7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7"/>
      <c r="AJ18" s="24"/>
      <c r="AK18" s="27"/>
      <c r="AL18" s="26" t="s">
        <v>8</v>
      </c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8"/>
      <c r="BT18" s="24"/>
      <c r="BU18" s="28"/>
      <c r="BV18" s="29"/>
    </row>
    <row r="19" spans="1:74" s="8" customFormat="1" ht="10.5" customHeight="1">
      <c r="A19" s="25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27"/>
      <c r="AJ19" s="22"/>
      <c r="AK19" s="27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28"/>
      <c r="BT19" s="22"/>
      <c r="BU19" s="28"/>
      <c r="BV19" s="29"/>
    </row>
    <row r="20" spans="1:74" s="8" customFormat="1" ht="10.5" customHeight="1">
      <c r="A20" s="25"/>
      <c r="B20" s="30"/>
      <c r="C20" s="31" t="s">
        <v>9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2"/>
      <c r="AJ20" s="33"/>
      <c r="AK20" s="32"/>
      <c r="AL20" s="30"/>
      <c r="AM20" s="31" t="s">
        <v>10</v>
      </c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28"/>
      <c r="BT20" s="33"/>
      <c r="BU20" s="28"/>
      <c r="BV20" s="29"/>
    </row>
    <row r="21" spans="1:74" s="8" customFormat="1" ht="10.5" customHeight="1">
      <c r="A21" s="25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2"/>
      <c r="AJ21" s="33"/>
      <c r="AK21" s="32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28"/>
      <c r="BT21" s="33"/>
      <c r="BU21" s="28"/>
      <c r="BV21" s="29"/>
    </row>
    <row r="22" spans="1:74" s="8" customFormat="1" ht="10.5" customHeight="1">
      <c r="A22" s="25"/>
      <c r="B22" s="30"/>
      <c r="C22" s="30"/>
      <c r="D22" s="26" t="s">
        <v>11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4">
        <f>SUM(AI23+AI24+AI25+AI26+AI27+AI28+AI29)</f>
        <v>34168347955</v>
      </c>
      <c r="AJ22" s="22"/>
      <c r="AK22" s="34">
        <f>SUM(AK23+AK24+AK25+AK26+AK27+AK28+AK29)</f>
        <v>32511873172</v>
      </c>
      <c r="AL22" s="30"/>
      <c r="AM22" s="30"/>
      <c r="AN22" s="26" t="s">
        <v>12</v>
      </c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4">
        <f>SUM(BS23+BS24+BS25+BS26+BS27+BS28+BS29+BS30+BS31)</f>
        <v>33667969451</v>
      </c>
      <c r="BT22" s="29"/>
      <c r="BU22" s="34">
        <f>SUM(BU23+BU24+BU25+BU26+BU27+BU28+BU29+BU30+BU31)</f>
        <v>31212774770</v>
      </c>
      <c r="BV22" s="29"/>
    </row>
    <row r="23" spans="1:74" s="8" customFormat="1" ht="10.5" customHeight="1">
      <c r="A23" s="25"/>
      <c r="B23" s="30"/>
      <c r="C23" s="30"/>
      <c r="D23" s="30"/>
      <c r="E23" s="30" t="s">
        <v>13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5">
        <v>11484623208</v>
      </c>
      <c r="AJ23" s="22"/>
      <c r="AK23" s="35">
        <v>3768347077</v>
      </c>
      <c r="AL23" s="30"/>
      <c r="AM23" s="30"/>
      <c r="AN23" s="30"/>
      <c r="AO23" s="30" t="s">
        <v>14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5">
        <v>0</v>
      </c>
      <c r="BT23" s="29"/>
      <c r="BU23" s="35">
        <v>0</v>
      </c>
      <c r="BV23" s="29"/>
    </row>
    <row r="24" spans="1:74" s="8" customFormat="1" ht="10.5" customHeight="1">
      <c r="A24" s="25"/>
      <c r="B24" s="30"/>
      <c r="C24" s="30"/>
      <c r="D24" s="30"/>
      <c r="E24" s="30" t="s">
        <v>15</v>
      </c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5">
        <v>0</v>
      </c>
      <c r="AJ24" s="22"/>
      <c r="AK24" s="35">
        <v>0</v>
      </c>
      <c r="AL24" s="30"/>
      <c r="AM24" s="30"/>
      <c r="AN24" s="30"/>
      <c r="AO24" s="30" t="s">
        <v>16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5">
        <v>17890487942</v>
      </c>
      <c r="BT24" s="29"/>
      <c r="BU24" s="35">
        <v>18788719410</v>
      </c>
      <c r="BV24" s="29"/>
    </row>
    <row r="25" spans="1:74" s="8" customFormat="1" ht="10.5" customHeight="1">
      <c r="A25" s="25"/>
      <c r="B25" s="30"/>
      <c r="C25" s="30"/>
      <c r="D25" s="30"/>
      <c r="E25" s="30" t="s">
        <v>17</v>
      </c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5">
        <v>41617098</v>
      </c>
      <c r="AJ25" s="22"/>
      <c r="AK25" s="35">
        <v>41617098</v>
      </c>
      <c r="AL25" s="30"/>
      <c r="AM25" s="30"/>
      <c r="AN25" s="30"/>
      <c r="AO25" s="30" t="s">
        <v>18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5">
        <v>8823713691</v>
      </c>
      <c r="BT25" s="29"/>
      <c r="BU25" s="35">
        <v>6189549511</v>
      </c>
      <c r="BV25" s="29"/>
    </row>
    <row r="26" spans="1:74" s="8" customFormat="1" ht="10.5" customHeight="1">
      <c r="A26" s="25"/>
      <c r="B26" s="30"/>
      <c r="C26" s="30"/>
      <c r="D26" s="30"/>
      <c r="E26" s="30" t="s">
        <v>19</v>
      </c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5">
        <v>22621217256</v>
      </c>
      <c r="AJ26" s="22"/>
      <c r="AK26" s="35">
        <v>28698999820</v>
      </c>
      <c r="AL26" s="30"/>
      <c r="AM26" s="30"/>
      <c r="AN26" s="30"/>
      <c r="AO26" s="30" t="s">
        <v>20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5">
        <v>0</v>
      </c>
      <c r="BT26" s="29"/>
      <c r="BU26" s="35">
        <v>0</v>
      </c>
      <c r="BV26" s="29"/>
    </row>
    <row r="27" spans="1:74" s="8" customFormat="1" ht="10.5" customHeight="1">
      <c r="A27" s="25"/>
      <c r="B27" s="30"/>
      <c r="C27" s="30"/>
      <c r="D27" s="30"/>
      <c r="E27" s="30" t="s">
        <v>21</v>
      </c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5">
        <v>0</v>
      </c>
      <c r="AJ27" s="22"/>
      <c r="AK27" s="35">
        <v>0</v>
      </c>
      <c r="AL27" s="30"/>
      <c r="AM27" s="30"/>
      <c r="AN27" s="30"/>
      <c r="AO27" s="30" t="s">
        <v>22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5">
        <v>0</v>
      </c>
      <c r="BT27" s="29"/>
      <c r="BU27" s="35">
        <v>0</v>
      </c>
      <c r="BV27" s="29"/>
    </row>
    <row r="28" spans="1:74" s="8" customFormat="1" ht="10.5" customHeight="1">
      <c r="A28" s="25"/>
      <c r="B28" s="30"/>
      <c r="C28" s="30"/>
      <c r="D28" s="30"/>
      <c r="E28" s="30" t="s">
        <v>23</v>
      </c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5">
        <v>17973466</v>
      </c>
      <c r="AJ28" s="22"/>
      <c r="AK28" s="35">
        <v>0</v>
      </c>
      <c r="AL28" s="30"/>
      <c r="AM28" s="30"/>
      <c r="AN28" s="30"/>
      <c r="AO28" s="30" t="s">
        <v>24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5">
        <v>0</v>
      </c>
      <c r="BT28" s="29"/>
      <c r="BU28" s="35">
        <v>0</v>
      </c>
      <c r="BV28" s="29"/>
    </row>
    <row r="29" spans="1:74" s="8" customFormat="1" ht="10.5" customHeight="1">
      <c r="A29" s="25"/>
      <c r="B29" s="30"/>
      <c r="C29" s="30"/>
      <c r="D29" s="30"/>
      <c r="E29" s="30" t="s">
        <v>25</v>
      </c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5">
        <v>2916927</v>
      </c>
      <c r="AJ29" s="22"/>
      <c r="AK29" s="35">
        <v>2909177</v>
      </c>
      <c r="AL29" s="30"/>
      <c r="AM29" s="30"/>
      <c r="AN29" s="30"/>
      <c r="AO29" s="30" t="s">
        <v>26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5">
        <v>6857590687</v>
      </c>
      <c r="BT29" s="29"/>
      <c r="BU29" s="35">
        <v>5834187338</v>
      </c>
      <c r="BV29" s="29"/>
    </row>
    <row r="30" spans="1:74" s="8" customFormat="1" ht="10.5" customHeight="1">
      <c r="A30" s="25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5"/>
      <c r="AJ30" s="22"/>
      <c r="AK30" s="35"/>
      <c r="AL30" s="30"/>
      <c r="AM30" s="30"/>
      <c r="AN30" s="30"/>
      <c r="AO30" s="30" t="s">
        <v>27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5">
        <v>81456833</v>
      </c>
      <c r="BT30" s="29"/>
      <c r="BU30" s="35">
        <v>385708213</v>
      </c>
      <c r="BV30" s="29"/>
    </row>
    <row r="31" spans="1:74" s="8" customFormat="1" ht="10.5" customHeight="1">
      <c r="A31" s="25"/>
      <c r="B31" s="30"/>
      <c r="C31" s="30"/>
      <c r="D31" s="26" t="s">
        <v>28</v>
      </c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4">
        <f>SUM(AI32+AI33+AI34+AI35+AI36+AI37+AI38)</f>
        <v>2627263356</v>
      </c>
      <c r="AJ31" s="22"/>
      <c r="AK31" s="34">
        <f>SUM(AK32+AK33+AK34+AK35+AK36+AK37+AK38)</f>
        <v>3018366881</v>
      </c>
      <c r="AL31" s="30"/>
      <c r="AM31" s="30"/>
      <c r="AN31" s="30"/>
      <c r="AO31" s="30" t="s">
        <v>29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5">
        <v>14720298</v>
      </c>
      <c r="BT31" s="29"/>
      <c r="BU31" s="35">
        <v>14610298</v>
      </c>
      <c r="BV31" s="29"/>
    </row>
    <row r="32" spans="1:74" s="8" customFormat="1" ht="10.5" customHeight="1">
      <c r="A32" s="25"/>
      <c r="B32" s="30"/>
      <c r="C32" s="30"/>
      <c r="D32" s="30"/>
      <c r="E32" s="30" t="s">
        <v>30</v>
      </c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5">
        <v>0</v>
      </c>
      <c r="AJ32" s="22"/>
      <c r="AK32" s="35">
        <v>0</v>
      </c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5"/>
      <c r="BT32" s="29"/>
      <c r="BU32" s="35"/>
      <c r="BV32" s="29"/>
    </row>
    <row r="33" spans="1:74" s="8" customFormat="1" ht="10.5" customHeight="1">
      <c r="A33" s="25"/>
      <c r="B33" s="30"/>
      <c r="C33" s="30"/>
      <c r="D33" s="30"/>
      <c r="E33" s="30" t="s">
        <v>31</v>
      </c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5">
        <v>608494254</v>
      </c>
      <c r="AJ33" s="22"/>
      <c r="AK33" s="35">
        <v>449485368</v>
      </c>
      <c r="AL33" s="30"/>
      <c r="AM33" s="30"/>
      <c r="AN33" s="26" t="s">
        <v>32</v>
      </c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4">
        <f>SUM(BS34+BS35+BS36)</f>
        <v>0</v>
      </c>
      <c r="BT33" s="29"/>
      <c r="BU33" s="34">
        <f>SUM(BU34+BU35+BU36)</f>
        <v>0</v>
      </c>
      <c r="BV33" s="29"/>
    </row>
    <row r="34" spans="1:74" s="8" customFormat="1" ht="10.5" customHeight="1">
      <c r="A34" s="25"/>
      <c r="B34" s="30"/>
      <c r="C34" s="30"/>
      <c r="D34" s="30"/>
      <c r="E34" s="30" t="s">
        <v>33</v>
      </c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5">
        <v>940483669</v>
      </c>
      <c r="AJ34" s="22"/>
      <c r="AK34" s="35">
        <v>1157051098</v>
      </c>
      <c r="AL34" s="30"/>
      <c r="AM34" s="30"/>
      <c r="AN34" s="30"/>
      <c r="AO34" s="30" t="s">
        <v>34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5">
        <v>0</v>
      </c>
      <c r="BT34" s="29"/>
      <c r="BU34" s="35">
        <v>0</v>
      </c>
      <c r="BV34" s="29"/>
    </row>
    <row r="35" spans="1:74" s="8" customFormat="1" ht="10.5" customHeight="1">
      <c r="A35" s="25"/>
      <c r="B35" s="30"/>
      <c r="C35" s="30"/>
      <c r="D35" s="30"/>
      <c r="E35" s="30" t="s">
        <v>35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5">
        <v>573273135</v>
      </c>
      <c r="AJ35" s="22"/>
      <c r="AK35" s="35">
        <v>682237236</v>
      </c>
      <c r="AL35" s="30"/>
      <c r="AM35" s="25"/>
      <c r="AN35" s="25"/>
      <c r="AO35" s="25" t="s">
        <v>36</v>
      </c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35">
        <v>0</v>
      </c>
      <c r="BT35" s="29"/>
      <c r="BU35" s="35">
        <v>0</v>
      </c>
      <c r="BV35" s="29"/>
    </row>
    <row r="36" spans="1:74" s="8" customFormat="1" ht="10.5" customHeight="1">
      <c r="A36" s="25"/>
      <c r="B36" s="30"/>
      <c r="C36" s="30"/>
      <c r="D36" s="30"/>
      <c r="E36" s="30" t="s">
        <v>37</v>
      </c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5">
        <v>190051080</v>
      </c>
      <c r="AJ36" s="22"/>
      <c r="AK36" s="35">
        <v>712534176</v>
      </c>
      <c r="AL36" s="30"/>
      <c r="AM36" s="25"/>
      <c r="AN36" s="25"/>
      <c r="AO36" s="25" t="s">
        <v>38</v>
      </c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35">
        <v>0</v>
      </c>
      <c r="BT36" s="29"/>
      <c r="BU36" s="35">
        <v>0</v>
      </c>
      <c r="BV36" s="29"/>
    </row>
    <row r="37" spans="1:74" s="8" customFormat="1" ht="10.5" customHeight="1">
      <c r="A37" s="25"/>
      <c r="B37" s="30"/>
      <c r="C37" s="30"/>
      <c r="D37" s="30"/>
      <c r="E37" s="25" t="s">
        <v>39</v>
      </c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5">
        <v>0</v>
      </c>
      <c r="AJ37" s="22"/>
      <c r="AK37" s="35">
        <v>0</v>
      </c>
      <c r="AL37" s="30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35"/>
      <c r="BT37" s="29"/>
      <c r="BU37" s="35"/>
      <c r="BV37" s="29"/>
    </row>
    <row r="38" spans="1:74" s="8" customFormat="1" ht="10.5" customHeight="1">
      <c r="A38" s="25"/>
      <c r="B38" s="30"/>
      <c r="C38" s="30"/>
      <c r="D38" s="30"/>
      <c r="E38" s="30" t="s">
        <v>40</v>
      </c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5">
        <v>314961218</v>
      </c>
      <c r="AJ38" s="22"/>
      <c r="AK38" s="35">
        <v>17059003</v>
      </c>
      <c r="AL38" s="30"/>
      <c r="AM38" s="30"/>
      <c r="AN38" s="26" t="s">
        <v>41</v>
      </c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4">
        <f>SUM(BS39+BS40)</f>
        <v>0</v>
      </c>
      <c r="BT38" s="29"/>
      <c r="BU38" s="34">
        <f>SUM(BU39+BU40)</f>
        <v>0</v>
      </c>
      <c r="BV38" s="29"/>
    </row>
    <row r="39" spans="1:74" s="8" customFormat="1" ht="10.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9"/>
      <c r="AJ39" s="29"/>
      <c r="AK39" s="29"/>
      <c r="AL39" s="30"/>
      <c r="AM39" s="30"/>
      <c r="AN39" s="30"/>
      <c r="AO39" s="30" t="s">
        <v>42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5">
        <v>0</v>
      </c>
      <c r="BT39" s="29"/>
      <c r="BU39" s="35">
        <v>0</v>
      </c>
      <c r="BV39" s="29"/>
    </row>
    <row r="40" spans="1:74" s="8" customFormat="1" ht="10.5" customHeight="1">
      <c r="A40" s="25"/>
      <c r="B40" s="25"/>
      <c r="C40" s="25"/>
      <c r="D40" s="26" t="s">
        <v>43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4">
        <f>SUM(AI41+AI42+AI43+AI44+AI45)</f>
        <v>198661063</v>
      </c>
      <c r="AJ40" s="22"/>
      <c r="AK40" s="34">
        <f>SUM(AK41+AK42+AK43+AK44+AK45)</f>
        <v>72539317</v>
      </c>
      <c r="AL40" s="25"/>
      <c r="AM40" s="25"/>
      <c r="AN40" s="25"/>
      <c r="AO40" s="25" t="s">
        <v>44</v>
      </c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35">
        <v>0</v>
      </c>
      <c r="BT40" s="29"/>
      <c r="BU40" s="35">
        <v>0</v>
      </c>
      <c r="BV40" s="29"/>
    </row>
    <row r="41" spans="1:74" s="8" customFormat="1" ht="10.5" customHeight="1">
      <c r="A41" s="25"/>
      <c r="B41" s="25"/>
      <c r="C41" s="25"/>
      <c r="D41" s="30"/>
      <c r="E41" s="30" t="s">
        <v>45</v>
      </c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5">
        <v>17020940</v>
      </c>
      <c r="AJ41" s="22"/>
      <c r="AK41" s="35">
        <v>17020940</v>
      </c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9"/>
      <c r="BT41" s="29"/>
      <c r="BU41" s="29"/>
      <c r="BV41" s="29"/>
    </row>
    <row r="42" spans="1:74" s="8" customFormat="1" ht="10.5" customHeight="1">
      <c r="A42" s="25"/>
      <c r="B42" s="25"/>
      <c r="C42" s="25"/>
      <c r="D42" s="30"/>
      <c r="E42" s="30" t="s">
        <v>46</v>
      </c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5">
        <v>0</v>
      </c>
      <c r="AJ42" s="22"/>
      <c r="AK42" s="35">
        <v>0</v>
      </c>
      <c r="AL42" s="25"/>
      <c r="AM42" s="30"/>
      <c r="AN42" s="26" t="s">
        <v>47</v>
      </c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4">
        <f>SUM(BS43+BS44)</f>
        <v>0</v>
      </c>
      <c r="BT42" s="29"/>
      <c r="BU42" s="34">
        <f>SUM(BU43+BU44)</f>
        <v>0</v>
      </c>
      <c r="BV42" s="29"/>
    </row>
    <row r="43" spans="1:74" s="8" customFormat="1" ht="10.5" customHeight="1">
      <c r="A43" s="25"/>
      <c r="B43" s="25"/>
      <c r="C43" s="25"/>
      <c r="D43" s="30"/>
      <c r="E43" s="30" t="s">
        <v>48</v>
      </c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5">
        <v>0</v>
      </c>
      <c r="AJ43" s="22"/>
      <c r="AK43" s="35">
        <v>0</v>
      </c>
      <c r="AL43" s="25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29"/>
      <c r="BT43" s="29"/>
      <c r="BU43" s="35"/>
      <c r="BV43" s="29"/>
    </row>
    <row r="44" spans="1:74" s="8" customFormat="1" ht="10.5" customHeight="1">
      <c r="A44" s="25"/>
      <c r="B44" s="25"/>
      <c r="C44" s="25"/>
      <c r="D44" s="30"/>
      <c r="E44" s="30" t="s">
        <v>49</v>
      </c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5">
        <v>4905102</v>
      </c>
      <c r="AJ44" s="22"/>
      <c r="AK44" s="35">
        <v>4905102</v>
      </c>
      <c r="AL44" s="30"/>
      <c r="AM44" s="30"/>
      <c r="AN44" s="26" t="s">
        <v>50</v>
      </c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25"/>
      <c r="BI44" s="25"/>
      <c r="BJ44" s="25"/>
      <c r="BK44" s="25"/>
      <c r="BL44" s="30"/>
      <c r="BM44" s="30"/>
      <c r="BN44" s="30"/>
      <c r="BO44" s="30"/>
      <c r="BP44" s="30"/>
      <c r="BQ44" s="30"/>
      <c r="BR44" s="30"/>
      <c r="BS44" s="34">
        <f>SUM(BS45+BS46+BS47)</f>
        <v>0</v>
      </c>
      <c r="BT44" s="29"/>
      <c r="BU44" s="34">
        <f>SUM(BU45+BU46+BU47)</f>
        <v>0</v>
      </c>
      <c r="BV44" s="29"/>
    </row>
    <row r="45" spans="1:74" s="8" customFormat="1" ht="10.5" customHeight="1">
      <c r="A45" s="25"/>
      <c r="B45" s="25"/>
      <c r="C45" s="25"/>
      <c r="D45" s="25"/>
      <c r="E45" s="25" t="s">
        <v>51</v>
      </c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35">
        <v>176735021</v>
      </c>
      <c r="AJ45" s="22"/>
      <c r="AK45" s="35">
        <v>50613275</v>
      </c>
      <c r="AL45" s="30"/>
      <c r="AM45" s="30"/>
      <c r="AN45" s="30"/>
      <c r="AO45" s="30" t="s">
        <v>52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5">
        <v>0</v>
      </c>
      <c r="BT45" s="29"/>
      <c r="BU45" s="35">
        <v>0</v>
      </c>
      <c r="BV45" s="29"/>
    </row>
    <row r="46" spans="1:74" s="8" customFormat="1" ht="10.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9"/>
      <c r="AJ46" s="29"/>
      <c r="AK46" s="29"/>
      <c r="AL46" s="25"/>
      <c r="AM46" s="25"/>
      <c r="AN46" s="25"/>
      <c r="AO46" s="25" t="s">
        <v>53</v>
      </c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35">
        <v>0</v>
      </c>
      <c r="BT46" s="29"/>
      <c r="BU46" s="35">
        <v>0</v>
      </c>
      <c r="BV46" s="29"/>
    </row>
    <row r="47" spans="1:74" s="8" customFormat="1" ht="10.5" customHeight="1">
      <c r="A47" s="25"/>
      <c r="B47" s="30"/>
      <c r="C47" s="30"/>
      <c r="D47" s="26" t="s">
        <v>54</v>
      </c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4">
        <f>SUM(AI48+AI49+AI50+AI51+AI52)</f>
        <v>236281</v>
      </c>
      <c r="AJ47" s="22"/>
      <c r="AK47" s="34">
        <f>SUM(AK48+AK49+AK50+AK51+AK52)</f>
        <v>312923</v>
      </c>
      <c r="AL47" s="25"/>
      <c r="AM47" s="25"/>
      <c r="AN47" s="25"/>
      <c r="AO47" s="25" t="s">
        <v>55</v>
      </c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35">
        <v>0</v>
      </c>
      <c r="BT47" s="29"/>
      <c r="BU47" s="35">
        <v>0</v>
      </c>
      <c r="BV47" s="29"/>
    </row>
    <row r="48" spans="1:74" s="8" customFormat="1" ht="10.5" customHeight="1">
      <c r="A48" s="25"/>
      <c r="B48" s="25"/>
      <c r="C48" s="25"/>
      <c r="D48" s="25"/>
      <c r="E48" s="25" t="s">
        <v>56</v>
      </c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35">
        <v>0</v>
      </c>
      <c r="AJ48" s="22"/>
      <c r="AK48" s="35">
        <v>0</v>
      </c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9"/>
      <c r="BT48" s="29"/>
      <c r="BU48" s="29"/>
      <c r="BV48" s="29"/>
    </row>
    <row r="49" spans="1:74" s="8" customFormat="1" ht="10.5" customHeight="1">
      <c r="A49" s="36"/>
      <c r="B49" s="36"/>
      <c r="C49" s="25"/>
      <c r="D49" s="25"/>
      <c r="E49" s="25" t="s">
        <v>57</v>
      </c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35">
        <v>0</v>
      </c>
      <c r="AJ49" s="22"/>
      <c r="AK49" s="35">
        <v>0</v>
      </c>
      <c r="AL49" s="30"/>
      <c r="AM49" s="25"/>
      <c r="AN49" s="26" t="s">
        <v>58</v>
      </c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4">
        <f>SUM(BS50+BS51+BS52+BS53+BS54+BS55)</f>
        <v>1551143907</v>
      </c>
      <c r="BT49" s="29"/>
      <c r="BU49" s="34">
        <f>SUM(BU50+BU51+BU52+BU53+BU54+BU55)</f>
        <v>1506772079</v>
      </c>
      <c r="BV49" s="29"/>
    </row>
    <row r="50" spans="1:74" s="8" customFormat="1" ht="10.5" customHeight="1">
      <c r="A50" s="36"/>
      <c r="B50" s="36"/>
      <c r="C50" s="25"/>
      <c r="D50" s="25"/>
      <c r="E50" s="25" t="s">
        <v>59</v>
      </c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35">
        <v>0</v>
      </c>
      <c r="AJ50" s="22"/>
      <c r="AK50" s="35">
        <v>0</v>
      </c>
      <c r="AL50" s="30"/>
      <c r="AM50" s="25"/>
      <c r="AN50" s="25"/>
      <c r="AO50" s="25" t="s">
        <v>60</v>
      </c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30"/>
      <c r="BI50" s="30"/>
      <c r="BJ50" s="30"/>
      <c r="BK50" s="30"/>
      <c r="BL50" s="25"/>
      <c r="BM50" s="25"/>
      <c r="BN50" s="25"/>
      <c r="BO50" s="25"/>
      <c r="BP50" s="25"/>
      <c r="BQ50" s="25"/>
      <c r="BR50" s="25"/>
      <c r="BS50" s="35">
        <v>0</v>
      </c>
      <c r="BT50" s="29"/>
      <c r="BU50" s="35">
        <v>0</v>
      </c>
      <c r="BV50" s="29"/>
    </row>
    <row r="51" spans="1:74" s="8" customFormat="1" ht="10.5" customHeight="1">
      <c r="A51" s="36"/>
      <c r="B51" s="36"/>
      <c r="C51" s="25"/>
      <c r="D51" s="25"/>
      <c r="E51" s="25" t="s">
        <v>61</v>
      </c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35">
        <v>236281</v>
      </c>
      <c r="AJ51" s="22"/>
      <c r="AK51" s="35">
        <v>312923</v>
      </c>
      <c r="AL51" s="25"/>
      <c r="AM51" s="25"/>
      <c r="AN51" s="25"/>
      <c r="AO51" s="25" t="s">
        <v>62</v>
      </c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35">
        <v>1439391838</v>
      </c>
      <c r="BT51" s="29"/>
      <c r="BU51" s="35">
        <v>1399355910</v>
      </c>
      <c r="BV51" s="29"/>
    </row>
    <row r="52" spans="1:74" s="8" customFormat="1" ht="10.5" customHeight="1">
      <c r="A52" s="36"/>
      <c r="B52" s="36"/>
      <c r="C52" s="25"/>
      <c r="D52" s="25"/>
      <c r="E52" s="25" t="s">
        <v>63</v>
      </c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35">
        <v>0</v>
      </c>
      <c r="AJ52" s="22"/>
      <c r="AK52" s="35">
        <v>0</v>
      </c>
      <c r="AL52" s="25"/>
      <c r="AM52" s="25"/>
      <c r="AN52" s="25"/>
      <c r="AO52" s="25" t="s">
        <v>64</v>
      </c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35">
        <v>0</v>
      </c>
      <c r="BT52" s="29"/>
      <c r="BU52" s="35">
        <v>0</v>
      </c>
      <c r="BV52" s="29"/>
    </row>
    <row r="53" spans="1:74" s="8" customFormat="1" ht="10.5" customHeight="1">
      <c r="A53" s="36"/>
      <c r="B53" s="36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9"/>
      <c r="AJ53" s="29"/>
      <c r="AK53" s="29"/>
      <c r="AL53" s="25"/>
      <c r="AM53" s="25"/>
      <c r="AN53" s="25"/>
      <c r="AO53" s="25" t="s">
        <v>65</v>
      </c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35">
        <v>0</v>
      </c>
      <c r="BT53" s="29"/>
      <c r="BU53" s="35">
        <v>0</v>
      </c>
      <c r="BV53" s="29"/>
    </row>
    <row r="54" spans="1:74" s="8" customFormat="1" ht="10.5" customHeight="1">
      <c r="A54" s="25"/>
      <c r="B54" s="30"/>
      <c r="C54" s="30"/>
      <c r="D54" s="26" t="s">
        <v>66</v>
      </c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5">
        <v>1542976515</v>
      </c>
      <c r="AJ54" s="22"/>
      <c r="AK54" s="35">
        <v>1261598956</v>
      </c>
      <c r="AL54" s="25"/>
      <c r="AM54" s="25"/>
      <c r="AN54" s="25"/>
      <c r="AO54" s="25" t="s">
        <v>67</v>
      </c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35">
        <v>111752069</v>
      </c>
      <c r="BT54" s="29"/>
      <c r="BU54" s="35">
        <v>107416169</v>
      </c>
      <c r="BV54" s="29"/>
    </row>
    <row r="55" spans="1:74" s="8" customFormat="1" ht="10.5" customHeight="1">
      <c r="A55" s="25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5"/>
      <c r="AJ55" s="22"/>
      <c r="AK55" s="35"/>
      <c r="AL55" s="25"/>
      <c r="AM55" s="25"/>
      <c r="AN55" s="25"/>
      <c r="AO55" s="25" t="s">
        <v>68</v>
      </c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35">
        <v>0</v>
      </c>
      <c r="BT55" s="29"/>
      <c r="BU55" s="35">
        <v>0</v>
      </c>
      <c r="BV55" s="29"/>
    </row>
    <row r="56" spans="1:74" s="8" customFormat="1" ht="10.5" customHeight="1">
      <c r="A56" s="25"/>
      <c r="B56" s="30"/>
      <c r="C56" s="30"/>
      <c r="D56" s="26" t="s">
        <v>69</v>
      </c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4">
        <f>SUM(AI57+AI58)</f>
        <v>0</v>
      </c>
      <c r="AJ56" s="22"/>
      <c r="AK56" s="34">
        <f>SUM(AK57+AK58)</f>
        <v>0</v>
      </c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9"/>
      <c r="BT56" s="29"/>
      <c r="BU56" s="29"/>
      <c r="BV56" s="29"/>
    </row>
    <row r="57" spans="1:74" s="8" customFormat="1" ht="10.5" customHeight="1">
      <c r="A57" s="25"/>
      <c r="B57" s="30"/>
      <c r="C57" s="30"/>
      <c r="D57" s="30"/>
      <c r="E57" s="30" t="s">
        <v>70</v>
      </c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5">
        <v>0</v>
      </c>
      <c r="AJ57" s="22"/>
      <c r="AK57" s="35">
        <v>0</v>
      </c>
      <c r="AL57" s="30"/>
      <c r="AM57" s="30"/>
      <c r="AN57" s="26" t="s">
        <v>71</v>
      </c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4">
        <f>SUM(BS58+BS59+BS60)</f>
        <v>0</v>
      </c>
      <c r="BT57" s="29"/>
      <c r="BU57" s="34">
        <f>SUM(BU58+BU59+BU60)</f>
        <v>0</v>
      </c>
      <c r="BV57" s="29"/>
    </row>
    <row r="58" spans="1:74" s="8" customFormat="1" ht="10.5" customHeight="1">
      <c r="A58" s="25"/>
      <c r="B58" s="30"/>
      <c r="C58" s="30"/>
      <c r="D58" s="30"/>
      <c r="E58" s="30" t="s">
        <v>72</v>
      </c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5">
        <v>0</v>
      </c>
      <c r="AJ58" s="22"/>
      <c r="AK58" s="35">
        <v>0</v>
      </c>
      <c r="AL58" s="25"/>
      <c r="AM58" s="25"/>
      <c r="AN58" s="25"/>
      <c r="AO58" s="25" t="s">
        <v>73</v>
      </c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35">
        <v>0</v>
      </c>
      <c r="BT58" s="29"/>
      <c r="BU58" s="35">
        <v>0</v>
      </c>
      <c r="BV58" s="29"/>
    </row>
    <row r="59" spans="1:74" s="8" customFormat="1" ht="10.5" customHeight="1">
      <c r="A59" s="25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5"/>
      <c r="AJ59" s="22"/>
      <c r="AK59" s="35"/>
      <c r="AL59" s="25"/>
      <c r="AM59" s="25"/>
      <c r="AN59" s="25"/>
      <c r="AO59" s="25" t="s">
        <v>74</v>
      </c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35">
        <v>0</v>
      </c>
      <c r="BT59" s="29"/>
      <c r="BU59" s="35">
        <v>0</v>
      </c>
      <c r="BV59" s="29"/>
    </row>
    <row r="60" spans="1:74" s="8" customFormat="1" ht="10.5" customHeight="1">
      <c r="A60" s="25"/>
      <c r="B60" s="30"/>
      <c r="C60" s="30"/>
      <c r="D60" s="26" t="s">
        <v>75</v>
      </c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4">
        <f>SUM(AI61+AI62+AI63+AI64)</f>
        <v>0</v>
      </c>
      <c r="AJ60" s="22"/>
      <c r="AK60" s="34">
        <f>SUM(AK61+AK62+AK63+AK64)</f>
        <v>0</v>
      </c>
      <c r="AL60" s="25"/>
      <c r="AM60" s="25"/>
      <c r="AN60" s="25"/>
      <c r="AO60" s="25" t="s">
        <v>76</v>
      </c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35">
        <v>0</v>
      </c>
      <c r="BT60" s="29"/>
      <c r="BU60" s="35">
        <v>0</v>
      </c>
      <c r="BV60" s="29"/>
    </row>
    <row r="61" spans="1:74" s="8" customFormat="1" ht="10.5" customHeight="1">
      <c r="A61" s="25"/>
      <c r="B61" s="30"/>
      <c r="C61" s="30"/>
      <c r="D61" s="30"/>
      <c r="E61" s="30" t="s">
        <v>77</v>
      </c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5">
        <v>0</v>
      </c>
      <c r="AJ61" s="22"/>
      <c r="AK61" s="35">
        <v>0</v>
      </c>
      <c r="AL61" s="30"/>
      <c r="AM61" s="26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7"/>
      <c r="BT61" s="29"/>
      <c r="BU61" s="37"/>
      <c r="BV61" s="29"/>
    </row>
    <row r="62" spans="1:74" s="8" customFormat="1" ht="10.5" customHeight="1">
      <c r="A62" s="25"/>
      <c r="B62" s="30"/>
      <c r="C62" s="30"/>
      <c r="D62" s="30"/>
      <c r="E62" s="30" t="s">
        <v>78</v>
      </c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5">
        <v>0</v>
      </c>
      <c r="AJ62" s="22"/>
      <c r="AK62" s="35">
        <v>0</v>
      </c>
      <c r="AL62" s="25"/>
      <c r="AM62" s="30"/>
      <c r="AN62" s="38" t="s">
        <v>79</v>
      </c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34">
        <f>SUM(BS63+BS64+BS65)</f>
        <v>10839671228</v>
      </c>
      <c r="BT62" s="29"/>
      <c r="BU62" s="34">
        <f>SUM(BU63+BU64+BU65)</f>
        <v>14013070353</v>
      </c>
      <c r="BV62" s="29"/>
    </row>
    <row r="63" spans="1:74" s="8" customFormat="1" ht="10.5" customHeight="1">
      <c r="A63" s="25"/>
      <c r="B63" s="30"/>
      <c r="C63" s="30"/>
      <c r="D63" s="30"/>
      <c r="E63" s="30" t="s">
        <v>80</v>
      </c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5">
        <v>0</v>
      </c>
      <c r="AJ63" s="22"/>
      <c r="AK63" s="35">
        <v>0</v>
      </c>
      <c r="AL63" s="30"/>
      <c r="AM63" s="30"/>
      <c r="AN63" s="30"/>
      <c r="AO63" s="25" t="s">
        <v>81</v>
      </c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35">
        <v>4802599653</v>
      </c>
      <c r="BT63" s="29"/>
      <c r="BU63" s="35">
        <v>3167581035</v>
      </c>
      <c r="BV63" s="29"/>
    </row>
    <row r="64" spans="1:74" s="8" customFormat="1" ht="10.5" customHeight="1">
      <c r="A64" s="25"/>
      <c r="B64" s="30"/>
      <c r="C64" s="30"/>
      <c r="D64" s="30"/>
      <c r="E64" s="30" t="s">
        <v>82</v>
      </c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5">
        <v>0</v>
      </c>
      <c r="AJ64" s="22"/>
      <c r="AK64" s="35">
        <v>0</v>
      </c>
      <c r="AL64" s="30"/>
      <c r="AM64" s="25"/>
      <c r="AN64" s="25"/>
      <c r="AO64" s="25" t="s">
        <v>83</v>
      </c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30"/>
      <c r="BI64" s="30"/>
      <c r="BJ64" s="30"/>
      <c r="BK64" s="30"/>
      <c r="BL64" s="25"/>
      <c r="BM64" s="25"/>
      <c r="BN64" s="25"/>
      <c r="BO64" s="25"/>
      <c r="BP64" s="25"/>
      <c r="BQ64" s="25"/>
      <c r="BR64" s="25"/>
      <c r="BS64" s="35">
        <v>676304863</v>
      </c>
      <c r="BT64" s="29"/>
      <c r="BU64" s="35">
        <v>672584783</v>
      </c>
      <c r="BV64" s="29"/>
    </row>
    <row r="65" spans="1:74" s="8" customFormat="1" ht="10.5" customHeight="1">
      <c r="A65" s="36"/>
      <c r="B65" s="36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9"/>
      <c r="AJ65" s="29"/>
      <c r="AK65" s="29"/>
      <c r="AL65" s="30"/>
      <c r="AM65" s="30"/>
      <c r="AN65" s="25"/>
      <c r="AO65" s="25" t="s">
        <v>84</v>
      </c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35">
        <v>5360766711.999999</v>
      </c>
      <c r="BT65" s="29"/>
      <c r="BU65" s="35">
        <v>10172904535</v>
      </c>
      <c r="BV65" s="29"/>
    </row>
    <row r="66" spans="1:74" s="8" customFormat="1" ht="10.5" customHeight="1">
      <c r="A66" s="25"/>
      <c r="B66" s="30"/>
      <c r="C66" s="26" t="s">
        <v>85</v>
      </c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4">
        <f>SUM(AI22+AI31+AI40+AI47+AI54+AI56+AI60)</f>
        <v>38537485170</v>
      </c>
      <c r="AJ66" s="22"/>
      <c r="AK66" s="34">
        <f>SUM(AK22+AK31+AK40+AK47+AK54+AK56+AK60)</f>
        <v>36864691249</v>
      </c>
      <c r="AL66" s="30"/>
      <c r="AM66" s="26" t="s">
        <v>86</v>
      </c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4">
        <f>SUM(BS22+BS33+BS38+BS42+BS44+BS49+BS57+BS62)</f>
        <v>46058784586</v>
      </c>
      <c r="BT66" s="22"/>
      <c r="BU66" s="34">
        <f>SUM(BU22+BU33+BU38+BU42+BU44+BU49+BU57+BU62)</f>
        <v>46732617202</v>
      </c>
      <c r="BV66" s="29"/>
    </row>
    <row r="67" spans="1:74" s="8" customFormat="1" ht="10.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40"/>
      <c r="AJ67" s="41"/>
      <c r="AK67" s="40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42"/>
      <c r="BT67" s="41"/>
      <c r="BU67" s="42"/>
      <c r="BV67" s="43"/>
    </row>
    <row r="68" spans="1:74" s="8" customFormat="1" ht="10.5" customHeight="1">
      <c r="A68" s="10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44"/>
      <c r="AJ68" s="13"/>
      <c r="AK68" s="44"/>
      <c r="AL68" s="45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0"/>
      <c r="BT68" s="13"/>
      <c r="BU68" s="10"/>
      <c r="BV68" s="13"/>
    </row>
    <row r="69" spans="1:74" s="8" customFormat="1" ht="10.5" customHeight="1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44"/>
      <c r="AJ69" s="13"/>
      <c r="AK69" s="44"/>
      <c r="AL69" s="45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0"/>
      <c r="BT69" s="13"/>
      <c r="BU69" s="10"/>
      <c r="BV69" s="13"/>
    </row>
    <row r="70" spans="1:74" s="8" customFormat="1" ht="10.5" customHeight="1">
      <c r="A70" s="10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44"/>
      <c r="AJ70" s="13"/>
      <c r="AK70" s="44"/>
      <c r="AL70" s="45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0"/>
      <c r="BT70" s="13"/>
      <c r="BU70" s="10"/>
      <c r="BV70" s="13"/>
    </row>
    <row r="71" spans="1:74" s="8" customFormat="1" ht="10.5" customHeight="1">
      <c r="A71" s="10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44"/>
      <c r="AJ71" s="13"/>
      <c r="AK71" s="44"/>
      <c r="AL71" s="45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0"/>
      <c r="BT71" s="13"/>
      <c r="BU71" s="10"/>
      <c r="BV71" s="13"/>
    </row>
    <row r="72" spans="1:74" s="8" customFormat="1" ht="10.5" customHeight="1">
      <c r="A72" s="46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6"/>
      <c r="AJ72" s="47"/>
      <c r="AK72" s="46"/>
      <c r="AL72" s="46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6"/>
      <c r="BT72" s="47"/>
      <c r="BU72" s="46"/>
      <c r="BV72" s="47"/>
    </row>
    <row r="73" spans="1:74" s="8" customFormat="1" ht="10.5" customHeight="1">
      <c r="A73" s="48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50"/>
      <c r="AJ73" s="49"/>
      <c r="AK73" s="50"/>
      <c r="AL73" s="50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50"/>
      <c r="BT73" s="49"/>
      <c r="BU73" s="50"/>
      <c r="BV73" s="49"/>
    </row>
    <row r="74" spans="1:74" s="8" customFormat="1" ht="10.5" customHeight="1">
      <c r="A74" s="51"/>
      <c r="AI74" s="52"/>
      <c r="AK74" s="52"/>
      <c r="AL74" s="53"/>
      <c r="BS74" s="51"/>
      <c r="BU74" s="51"/>
    </row>
    <row r="75" spans="1:74" s="8" customFormat="1" ht="10.5" customHeight="1">
      <c r="A75" s="54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4"/>
      <c r="AJ75" s="55"/>
      <c r="AK75" s="54"/>
      <c r="AL75" s="54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4"/>
      <c r="BT75" s="55"/>
      <c r="BU75" s="54"/>
      <c r="BV75" s="55"/>
    </row>
    <row r="76" spans="1:74" s="8" customFormat="1" ht="10.5" customHeight="1">
      <c r="A76" s="56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8"/>
      <c r="AJ76" s="57"/>
      <c r="AK76" s="58"/>
      <c r="AL76" s="58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8"/>
      <c r="BT76" s="57"/>
      <c r="BU76" s="58"/>
      <c r="BV76" s="59"/>
    </row>
    <row r="77" spans="1:74" s="8" customFormat="1" ht="10.5" customHeight="1">
      <c r="A77" s="60" t="s">
        <v>87</v>
      </c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2"/>
      <c r="AJ77" s="61"/>
      <c r="AK77" s="62"/>
      <c r="AL77" s="63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4"/>
      <c r="BT77" s="61"/>
      <c r="BU77" s="64"/>
      <c r="BV77" s="65"/>
    </row>
    <row r="78" spans="1:74" s="8" customFormat="1" ht="10.5" customHeight="1">
      <c r="A78" s="25"/>
      <c r="B78" s="26" t="s">
        <v>7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66"/>
      <c r="AJ78" s="23"/>
      <c r="AK78" s="66"/>
      <c r="AL78" s="26" t="s">
        <v>8</v>
      </c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67"/>
      <c r="BT78" s="23"/>
      <c r="BU78" s="67"/>
      <c r="BV78" s="68"/>
    </row>
    <row r="79" spans="1:74" s="8" customFormat="1" ht="10.5" customHeight="1">
      <c r="A79" s="25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66"/>
      <c r="AJ79" s="20"/>
      <c r="AK79" s="66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67"/>
      <c r="BT79" s="20"/>
      <c r="BU79" s="67"/>
      <c r="BV79" s="68"/>
    </row>
    <row r="80" spans="1:74" s="8" customFormat="1" ht="10.5" customHeight="1">
      <c r="A80" s="25"/>
      <c r="B80" s="31"/>
      <c r="C80" s="69" t="s">
        <v>88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70"/>
      <c r="AJ80" s="71"/>
      <c r="AK80" s="70"/>
      <c r="AL80" s="25"/>
      <c r="AM80" s="69" t="s">
        <v>89</v>
      </c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31"/>
      <c r="BI80" s="31"/>
      <c r="BJ80" s="31"/>
      <c r="BK80" s="31"/>
      <c r="BL80" s="25"/>
      <c r="BM80" s="25"/>
      <c r="BN80" s="25"/>
      <c r="BO80" s="25"/>
      <c r="BP80" s="25"/>
      <c r="BQ80" s="25"/>
      <c r="BR80" s="25"/>
      <c r="BS80" s="72"/>
      <c r="BT80" s="71"/>
      <c r="BU80" s="72"/>
      <c r="BV80" s="68"/>
    </row>
    <row r="81" spans="1:74" s="8" customFormat="1" ht="10.5" customHeight="1">
      <c r="A81" s="25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70"/>
      <c r="AJ81" s="71"/>
      <c r="AK81" s="70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72"/>
      <c r="BT81" s="71"/>
      <c r="BU81" s="72"/>
      <c r="BV81" s="68"/>
    </row>
    <row r="82" spans="1:74" s="8" customFormat="1" ht="10.5" customHeight="1">
      <c r="A82" s="25"/>
      <c r="B82" s="30"/>
      <c r="C82" s="30"/>
      <c r="D82" s="30" t="s">
        <v>90</v>
      </c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5">
        <v>88119073644</v>
      </c>
      <c r="AJ82" s="22"/>
      <c r="AK82" s="35">
        <v>84364462728</v>
      </c>
      <c r="AL82" s="30"/>
      <c r="AM82" s="73"/>
      <c r="AN82" s="30" t="s">
        <v>91</v>
      </c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30"/>
      <c r="BI82" s="30"/>
      <c r="BJ82" s="30"/>
      <c r="BK82" s="30"/>
      <c r="BL82" s="73"/>
      <c r="BM82" s="73"/>
      <c r="BN82" s="73"/>
      <c r="BO82" s="73"/>
      <c r="BP82" s="73"/>
      <c r="BQ82" s="73"/>
      <c r="BR82" s="73"/>
      <c r="BS82" s="35">
        <v>0</v>
      </c>
      <c r="BT82" s="22"/>
      <c r="BU82" s="35">
        <v>0</v>
      </c>
      <c r="BV82" s="68"/>
    </row>
    <row r="83" spans="1:74" s="8" customFormat="1" ht="10.5" customHeight="1">
      <c r="A83" s="25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5"/>
      <c r="AJ83" s="22"/>
      <c r="AK83" s="35"/>
      <c r="AL83" s="30"/>
      <c r="AM83" s="73"/>
      <c r="AN83" s="30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30"/>
      <c r="BI83" s="30"/>
      <c r="BJ83" s="30"/>
      <c r="BK83" s="30"/>
      <c r="BL83" s="73"/>
      <c r="BM83" s="73"/>
      <c r="BN83" s="73"/>
      <c r="BO83" s="73"/>
      <c r="BP83" s="73"/>
      <c r="BQ83" s="73"/>
      <c r="BR83" s="73"/>
      <c r="BS83" s="35"/>
      <c r="BT83" s="22"/>
      <c r="BU83" s="35"/>
      <c r="BV83" s="68"/>
    </row>
    <row r="84" spans="1:74" s="8" customFormat="1" ht="10.5" customHeight="1">
      <c r="A84" s="25"/>
      <c r="B84" s="30"/>
      <c r="C84" s="30"/>
      <c r="D84" s="30" t="s">
        <v>92</v>
      </c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5">
        <v>0</v>
      </c>
      <c r="AJ84" s="22"/>
      <c r="AK84" s="35">
        <v>0</v>
      </c>
      <c r="AL84" s="30"/>
      <c r="AM84" s="73"/>
      <c r="AN84" s="30" t="s">
        <v>93</v>
      </c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5">
        <v>0</v>
      </c>
      <c r="BT84" s="22"/>
      <c r="BU84" s="35">
        <v>0</v>
      </c>
      <c r="BV84" s="68"/>
    </row>
    <row r="85" spans="1:74" s="8" customFormat="1" ht="10.5" customHeight="1">
      <c r="A85" s="25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5"/>
      <c r="AJ85" s="22"/>
      <c r="AK85" s="35"/>
      <c r="AL85" s="30"/>
      <c r="AM85" s="73"/>
      <c r="AN85" s="30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30"/>
      <c r="BI85" s="30"/>
      <c r="BJ85" s="30"/>
      <c r="BK85" s="30"/>
      <c r="BL85" s="73"/>
      <c r="BM85" s="73"/>
      <c r="BN85" s="73"/>
      <c r="BO85" s="73"/>
      <c r="BP85" s="73"/>
      <c r="BQ85" s="73"/>
      <c r="BR85" s="73"/>
      <c r="BS85" s="28"/>
      <c r="BT85" s="22"/>
      <c r="BU85" s="28"/>
      <c r="BV85" s="68"/>
    </row>
    <row r="86" spans="1:74" s="8" customFormat="1" ht="10.5" customHeight="1">
      <c r="A86" s="25"/>
      <c r="B86" s="30"/>
      <c r="C86" s="30"/>
      <c r="D86" s="30" t="s">
        <v>94</v>
      </c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5">
        <v>194524176968</v>
      </c>
      <c r="AJ86" s="22"/>
      <c r="AK86" s="35">
        <v>180750898029</v>
      </c>
      <c r="AL86" s="30"/>
      <c r="AM86" s="73"/>
      <c r="AN86" s="30" t="s">
        <v>95</v>
      </c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5">
        <v>76648552986</v>
      </c>
      <c r="BT86" s="22"/>
      <c r="BU86" s="35">
        <v>74118440572</v>
      </c>
      <c r="BV86" s="68"/>
    </row>
    <row r="87" spans="1:74" s="8" customFormat="1" ht="10.5" customHeight="1">
      <c r="A87" s="25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5"/>
      <c r="AJ87" s="22"/>
      <c r="AK87" s="35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5"/>
      <c r="BT87" s="22"/>
      <c r="BU87" s="35"/>
      <c r="BV87" s="68"/>
    </row>
    <row r="88" spans="1:74" s="8" customFormat="1" ht="10.5" customHeight="1">
      <c r="A88" s="25"/>
      <c r="B88" s="30"/>
      <c r="C88" s="30"/>
      <c r="D88" s="30" t="s">
        <v>96</v>
      </c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5">
        <v>46965455954</v>
      </c>
      <c r="AJ88" s="22"/>
      <c r="AK88" s="35">
        <v>40649355767</v>
      </c>
      <c r="AL88" s="30"/>
      <c r="AM88" s="30"/>
      <c r="AN88" s="25" t="s">
        <v>97</v>
      </c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5">
        <v>0</v>
      </c>
      <c r="BT88" s="22"/>
      <c r="BU88" s="35">
        <v>0</v>
      </c>
      <c r="BV88" s="68"/>
    </row>
    <row r="89" spans="1:74" s="8" customFormat="1" ht="10.5" customHeight="1">
      <c r="A89" s="25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5"/>
      <c r="AJ89" s="22"/>
      <c r="AK89" s="35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5"/>
      <c r="BT89" s="22"/>
      <c r="BU89" s="35"/>
      <c r="BV89" s="68"/>
    </row>
    <row r="90" spans="1:74" s="8" customFormat="1" ht="10.5" customHeight="1">
      <c r="A90" s="25"/>
      <c r="B90" s="30"/>
      <c r="C90" s="30"/>
      <c r="D90" s="25" t="s">
        <v>98</v>
      </c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5">
        <v>264775351</v>
      </c>
      <c r="AJ90" s="22"/>
      <c r="AK90" s="35">
        <v>192143846</v>
      </c>
      <c r="AL90" s="30"/>
      <c r="AM90" s="30"/>
      <c r="AN90" s="30" t="s">
        <v>99</v>
      </c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5">
        <v>0</v>
      </c>
      <c r="BT90" s="22"/>
      <c r="BU90" s="35">
        <v>0</v>
      </c>
      <c r="BV90" s="68"/>
    </row>
    <row r="91" spans="1:74" s="8" customFormat="1" ht="10.5" customHeight="1">
      <c r="A91" s="25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5"/>
      <c r="AJ91" s="22"/>
      <c r="AK91" s="35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5"/>
      <c r="BT91" s="22"/>
      <c r="BU91" s="35"/>
      <c r="BV91" s="68"/>
    </row>
    <row r="92" spans="1:74" s="8" customFormat="1" ht="10.5" customHeight="1">
      <c r="A92" s="25"/>
      <c r="B92" s="30"/>
      <c r="C92" s="30"/>
      <c r="D92" s="25" t="s">
        <v>100</v>
      </c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35">
        <v>0</v>
      </c>
      <c r="AJ92" s="22"/>
      <c r="AK92" s="35">
        <v>0</v>
      </c>
      <c r="AL92" s="30"/>
      <c r="AM92" s="30"/>
      <c r="AN92" s="30" t="s">
        <v>101</v>
      </c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5">
        <v>0</v>
      </c>
      <c r="BT92" s="22"/>
      <c r="BU92" s="35">
        <v>0</v>
      </c>
      <c r="BV92" s="68"/>
    </row>
    <row r="93" spans="1:74" s="8" customFormat="1" ht="10.5" customHeight="1">
      <c r="A93" s="25"/>
      <c r="B93" s="30"/>
      <c r="C93" s="3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9"/>
      <c r="AJ93" s="29"/>
      <c r="AK93" s="29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5"/>
      <c r="BT93" s="22"/>
      <c r="BU93" s="35"/>
      <c r="BV93" s="68"/>
    </row>
    <row r="94" spans="1:74" s="8" customFormat="1" ht="10.5" customHeight="1">
      <c r="A94" s="25"/>
      <c r="B94" s="30"/>
      <c r="C94" s="30"/>
      <c r="D94" s="30" t="s">
        <v>102</v>
      </c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5">
        <v>13540930789</v>
      </c>
      <c r="AJ94" s="22"/>
      <c r="AK94" s="35">
        <v>11574215043</v>
      </c>
      <c r="AL94" s="30"/>
      <c r="AM94" s="26" t="s">
        <v>103</v>
      </c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4">
        <f>SUM(BS82+BS84+BS86+BS88+BS90+BS92)</f>
        <v>76648552986</v>
      </c>
      <c r="BT94" s="22"/>
      <c r="BU94" s="34">
        <f>SUM(BU82+BU84+BU86+BU88+BU90+BU92)</f>
        <v>74118440572</v>
      </c>
      <c r="BV94" s="68"/>
    </row>
    <row r="95" spans="1:74" s="8" customFormat="1" ht="10.5" customHeight="1">
      <c r="A95" s="25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5"/>
      <c r="AJ95" s="22"/>
      <c r="AK95" s="35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28"/>
      <c r="BT95" s="22"/>
      <c r="BU95" s="28"/>
      <c r="BV95" s="68"/>
    </row>
    <row r="96" spans="1:74" s="8" customFormat="1" ht="10.5" customHeight="1">
      <c r="A96" s="25"/>
      <c r="B96" s="30"/>
      <c r="C96" s="30"/>
      <c r="D96" s="30" t="s">
        <v>104</v>
      </c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5">
        <v>0</v>
      </c>
      <c r="AJ96" s="22"/>
      <c r="AK96" s="35">
        <v>0</v>
      </c>
      <c r="AL96" s="74" t="s">
        <v>105</v>
      </c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75">
        <f>SUM(BS66+BS94)</f>
        <v>122707337572</v>
      </c>
      <c r="BT96" s="22"/>
      <c r="BU96" s="75">
        <f>SUM(BU66+BU94)</f>
        <v>120851057774</v>
      </c>
      <c r="BV96" s="68"/>
    </row>
    <row r="97" spans="1:74" s="8" customFormat="1" ht="10.5" customHeight="1">
      <c r="A97" s="25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5"/>
      <c r="AJ97" s="22"/>
      <c r="AK97" s="35"/>
      <c r="AL97" s="26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28"/>
      <c r="BT97" s="22"/>
      <c r="BU97" s="28"/>
      <c r="BV97" s="68"/>
    </row>
    <row r="98" spans="1:74" s="8" customFormat="1" ht="10.5" customHeight="1">
      <c r="A98" s="25"/>
      <c r="B98" s="30"/>
      <c r="C98" s="30"/>
      <c r="D98" s="30" t="s">
        <v>106</v>
      </c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5">
        <v>0</v>
      </c>
      <c r="AJ98" s="22"/>
      <c r="AK98" s="35">
        <v>0</v>
      </c>
      <c r="AL98" s="26" t="s">
        <v>107</v>
      </c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28"/>
      <c r="BT98" s="22"/>
      <c r="BU98" s="28"/>
      <c r="BV98" s="68"/>
    </row>
    <row r="99" spans="1:74" s="8" customFormat="1" ht="10.5" customHeight="1">
      <c r="A99" s="25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5"/>
      <c r="AJ99" s="22"/>
      <c r="AK99" s="35"/>
      <c r="AL99" s="25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28"/>
      <c r="BT99" s="22"/>
      <c r="BU99" s="28"/>
      <c r="BV99" s="68"/>
    </row>
    <row r="100" spans="1:74" s="8" customFormat="1" ht="10.5" customHeight="1">
      <c r="A100" s="25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5"/>
      <c r="AJ100" s="22"/>
      <c r="AK100" s="35"/>
      <c r="AL100" s="25"/>
      <c r="AM100" s="31" t="s">
        <v>108</v>
      </c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75">
        <f>SUM(BS102+BS104+BS106)</f>
        <v>2001948</v>
      </c>
      <c r="BT100" s="22"/>
      <c r="BU100" s="75">
        <f>SUM(BU102+BU104+BU106)</f>
        <v>644017</v>
      </c>
      <c r="BV100" s="68"/>
    </row>
    <row r="101" spans="1:74" s="8" customFormat="1" ht="10.5" customHeight="1">
      <c r="A101" s="25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5"/>
      <c r="AJ101" s="22"/>
      <c r="AK101" s="35"/>
      <c r="AL101" s="25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28"/>
      <c r="BT101" s="22"/>
      <c r="BU101" s="28"/>
      <c r="BV101" s="68"/>
    </row>
    <row r="102" spans="1:74" s="8" customFormat="1" ht="10.5" customHeight="1">
      <c r="A102" s="25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5"/>
      <c r="AJ102" s="22"/>
      <c r="AK102" s="35"/>
      <c r="AL102" s="25"/>
      <c r="AM102" s="30"/>
      <c r="AN102" s="30" t="s">
        <v>109</v>
      </c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5">
        <v>0</v>
      </c>
      <c r="BT102" s="22"/>
      <c r="BU102" s="35">
        <v>0</v>
      </c>
      <c r="BV102" s="68"/>
    </row>
    <row r="103" spans="1:74" s="8" customFormat="1" ht="10.5" customHeight="1">
      <c r="A103" s="25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5"/>
      <c r="AJ103" s="22"/>
      <c r="AK103" s="35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28"/>
      <c r="BT103" s="22"/>
      <c r="BU103" s="28"/>
      <c r="BV103" s="68"/>
    </row>
    <row r="104" spans="1:74" s="8" customFormat="1" ht="10.5" customHeight="1">
      <c r="A104" s="25"/>
      <c r="B104" s="30"/>
      <c r="C104" s="30"/>
      <c r="D104" s="25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5"/>
      <c r="AJ104" s="22"/>
      <c r="AK104" s="35"/>
      <c r="AL104" s="30"/>
      <c r="AM104" s="30"/>
      <c r="AN104" s="30" t="s">
        <v>110</v>
      </c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5">
        <v>2001948</v>
      </c>
      <c r="BT104" s="22"/>
      <c r="BU104" s="35">
        <v>644017</v>
      </c>
      <c r="BV104" s="68"/>
    </row>
    <row r="105" spans="1:74" s="8" customFormat="1" ht="10.5" customHeight="1">
      <c r="A105" s="25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5"/>
      <c r="AJ105" s="22"/>
      <c r="AK105" s="35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28"/>
      <c r="BT105" s="22"/>
      <c r="BU105" s="28"/>
      <c r="BV105" s="68"/>
    </row>
    <row r="106" spans="1:74" s="8" customFormat="1" ht="10.5" customHeight="1">
      <c r="A106" s="25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5"/>
      <c r="AJ106" s="22"/>
      <c r="AK106" s="35"/>
      <c r="AL106" s="30"/>
      <c r="AM106" s="30"/>
      <c r="AN106" s="30" t="s">
        <v>111</v>
      </c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5">
        <v>0</v>
      </c>
      <c r="BT106" s="22"/>
      <c r="BU106" s="35">
        <v>0</v>
      </c>
      <c r="BV106" s="68"/>
    </row>
    <row r="107" spans="1:74" s="8" customFormat="1" ht="10.5" customHeight="1">
      <c r="A107" s="25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5"/>
      <c r="AJ107" s="22"/>
      <c r="AK107" s="35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28"/>
      <c r="BT107" s="22"/>
      <c r="BU107" s="28"/>
      <c r="BV107" s="68"/>
    </row>
    <row r="108" spans="1:74" s="8" customFormat="1" ht="10.5" customHeight="1">
      <c r="A108" s="25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5"/>
      <c r="AJ108" s="22"/>
      <c r="AK108" s="35"/>
      <c r="AL108" s="30"/>
      <c r="AM108" s="31" t="s">
        <v>112</v>
      </c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75">
        <f>SUM(BS110+BS112+BS114+BS116+BS118)</f>
        <v>259242558356</v>
      </c>
      <c r="BT108" s="22"/>
      <c r="BU108" s="75">
        <f>SUM(BU110+BU112+BU114+BU116+BU118)</f>
        <v>233544064871</v>
      </c>
      <c r="BV108" s="68"/>
    </row>
    <row r="109" spans="1:74" s="8" customFormat="1" ht="10.5" customHeight="1">
      <c r="A109" s="25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5"/>
      <c r="AJ109" s="22"/>
      <c r="AK109" s="35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28"/>
      <c r="BT109" s="22"/>
      <c r="BU109" s="28"/>
      <c r="BV109" s="68"/>
    </row>
    <row r="110" spans="1:74" s="8" customFormat="1" ht="10.5" customHeight="1">
      <c r="A110" s="25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5"/>
      <c r="AJ110" s="22"/>
      <c r="AK110" s="35"/>
      <c r="AL110" s="30"/>
      <c r="AM110" s="30"/>
      <c r="AN110" s="30" t="s">
        <v>113</v>
      </c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5">
        <v>25698493485</v>
      </c>
      <c r="BT110" s="22"/>
      <c r="BU110" s="35">
        <v>17056570866</v>
      </c>
      <c r="BV110" s="68"/>
    </row>
    <row r="111" spans="1:74" s="8" customFormat="1" ht="10.5" customHeight="1">
      <c r="A111" s="25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5"/>
      <c r="AJ111" s="22"/>
      <c r="AK111" s="35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28"/>
      <c r="BT111" s="22"/>
      <c r="BU111" s="28"/>
      <c r="BV111" s="68"/>
    </row>
    <row r="112" spans="1:74" s="8" customFormat="1" ht="10.5" customHeight="1">
      <c r="A112" s="25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5"/>
      <c r="AJ112" s="22"/>
      <c r="AK112" s="35"/>
      <c r="AL112" s="30"/>
      <c r="AM112" s="30"/>
      <c r="AN112" s="30" t="s">
        <v>114</v>
      </c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5">
        <v>233541747483</v>
      </c>
      <c r="BT112" s="22"/>
      <c r="BU112" s="35">
        <v>216485176617</v>
      </c>
      <c r="BV112" s="68"/>
    </row>
    <row r="113" spans="1:74" s="8" customFormat="1" ht="10.5" customHeight="1">
      <c r="A113" s="25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5"/>
      <c r="AJ113" s="22"/>
      <c r="AK113" s="35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28"/>
      <c r="BT113" s="22"/>
      <c r="BU113" s="28"/>
      <c r="BV113" s="68"/>
    </row>
    <row r="114" spans="1:74" s="8" customFormat="1" ht="10.5" customHeight="1">
      <c r="A114" s="25"/>
      <c r="B114" s="25"/>
      <c r="C114" s="25"/>
      <c r="D114" s="25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5"/>
      <c r="AJ114" s="22"/>
      <c r="AK114" s="35"/>
      <c r="AL114" s="30"/>
      <c r="AM114" s="30"/>
      <c r="AN114" s="30" t="s">
        <v>115</v>
      </c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5">
        <v>0</v>
      </c>
      <c r="BT114" s="22"/>
      <c r="BU114" s="35">
        <v>0</v>
      </c>
      <c r="BV114" s="68"/>
    </row>
    <row r="115" spans="1:74" s="8" customFormat="1" ht="10.5" customHeight="1">
      <c r="A115" s="25"/>
      <c r="B115" s="25"/>
      <c r="C115" s="25"/>
      <c r="D115" s="25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5"/>
      <c r="AJ115" s="22"/>
      <c r="AK115" s="35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28"/>
      <c r="BT115" s="22"/>
      <c r="BU115" s="28"/>
      <c r="BV115" s="68"/>
    </row>
    <row r="116" spans="1:74" s="8" customFormat="1" ht="10.5" customHeight="1">
      <c r="A116" s="25"/>
      <c r="B116" s="25"/>
      <c r="C116" s="25"/>
      <c r="D116" s="25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5"/>
      <c r="AJ116" s="22"/>
      <c r="AK116" s="35"/>
      <c r="AL116" s="30"/>
      <c r="AM116" s="30"/>
      <c r="AN116" s="30" t="s">
        <v>116</v>
      </c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5">
        <v>0</v>
      </c>
      <c r="BT116" s="22"/>
      <c r="BU116" s="35">
        <v>0</v>
      </c>
      <c r="BV116" s="68"/>
    </row>
    <row r="117" spans="1:74" s="8" customFormat="1" ht="10.5" customHeight="1">
      <c r="A117" s="25"/>
      <c r="B117" s="25"/>
      <c r="C117" s="25"/>
      <c r="D117" s="25"/>
      <c r="E117" s="76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5"/>
      <c r="AJ117" s="22"/>
      <c r="AK117" s="35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28"/>
      <c r="BT117" s="22"/>
      <c r="BU117" s="28"/>
      <c r="BV117" s="68"/>
    </row>
    <row r="118" spans="1:74" s="8" customFormat="1" ht="10.5" customHeight="1">
      <c r="A118" s="25"/>
      <c r="B118" s="25"/>
      <c r="C118" s="25"/>
      <c r="D118" s="25"/>
      <c r="E118" s="76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5"/>
      <c r="AJ118" s="22"/>
      <c r="AK118" s="35"/>
      <c r="AL118" s="30"/>
      <c r="AM118" s="30"/>
      <c r="AN118" s="30" t="s">
        <v>117</v>
      </c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5">
        <v>2317388</v>
      </c>
      <c r="BT118" s="22"/>
      <c r="BU118" s="35">
        <v>2317388</v>
      </c>
      <c r="BV118" s="68"/>
    </row>
    <row r="119" spans="1:74" s="8" customFormat="1" ht="10.5" customHeight="1">
      <c r="A119" s="25"/>
      <c r="B119" s="25"/>
      <c r="C119" s="25"/>
      <c r="D119" s="25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5"/>
      <c r="AJ119" s="22"/>
      <c r="AK119" s="35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28"/>
      <c r="BT119" s="22"/>
      <c r="BU119" s="28"/>
      <c r="BV119" s="68"/>
    </row>
    <row r="120" spans="1:74" s="8" customFormat="1" ht="10.5" customHeight="1">
      <c r="A120" s="25"/>
      <c r="B120" s="25"/>
      <c r="C120" s="25"/>
      <c r="D120" s="25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5"/>
      <c r="AJ120" s="22"/>
      <c r="AK120" s="35"/>
      <c r="AL120" s="25"/>
      <c r="AM120" s="69" t="s">
        <v>118</v>
      </c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75">
        <f>SUM(BS122+BS124)</f>
        <v>0</v>
      </c>
      <c r="BT120" s="22"/>
      <c r="BU120" s="75">
        <f>SUM(BU122+BU124)</f>
        <v>0</v>
      </c>
      <c r="BV120" s="68"/>
    </row>
    <row r="121" spans="1:74" s="8" customFormat="1" ht="10.5" customHeight="1">
      <c r="A121" s="25"/>
      <c r="B121" s="25"/>
      <c r="C121" s="25"/>
      <c r="D121" s="25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22"/>
      <c r="AJ121" s="22"/>
      <c r="AK121" s="22"/>
      <c r="AL121" s="25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28"/>
      <c r="BT121" s="22"/>
      <c r="BU121" s="28"/>
      <c r="BV121" s="68"/>
    </row>
    <row r="122" spans="1:74" s="8" customFormat="1" ht="10.5" customHeight="1">
      <c r="A122" s="25"/>
      <c r="B122" s="30"/>
      <c r="C122" s="30"/>
      <c r="D122" s="25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5"/>
      <c r="AJ122" s="22"/>
      <c r="AK122" s="35"/>
      <c r="AL122" s="25"/>
      <c r="AM122" s="30"/>
      <c r="AN122" s="30" t="s">
        <v>119</v>
      </c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5">
        <v>0</v>
      </c>
      <c r="BT122" s="29"/>
      <c r="BU122" s="35">
        <v>0</v>
      </c>
      <c r="BV122" s="68"/>
    </row>
    <row r="123" spans="1:74" s="8" customFormat="1" ht="10.5" customHeight="1">
      <c r="A123" s="25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5"/>
      <c r="AJ123" s="22"/>
      <c r="AK123" s="35"/>
      <c r="AL123" s="25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28"/>
      <c r="BT123" s="22"/>
      <c r="BU123" s="28"/>
      <c r="BV123" s="68"/>
    </row>
    <row r="124" spans="1:74" s="8" customFormat="1" ht="10.5" customHeight="1">
      <c r="A124" s="25"/>
      <c r="B124" s="30"/>
      <c r="C124" s="30"/>
      <c r="D124" s="25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5"/>
      <c r="AJ124" s="22"/>
      <c r="AK124" s="35"/>
      <c r="AL124" s="25"/>
      <c r="AM124" s="30"/>
      <c r="AN124" s="30" t="s">
        <v>120</v>
      </c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25"/>
      <c r="BI124" s="25"/>
      <c r="BJ124" s="25"/>
      <c r="BK124" s="25"/>
      <c r="BL124" s="30"/>
      <c r="BM124" s="30"/>
      <c r="BN124" s="30"/>
      <c r="BO124" s="30"/>
      <c r="BP124" s="30"/>
      <c r="BQ124" s="30"/>
      <c r="BR124" s="30"/>
      <c r="BS124" s="35">
        <v>0</v>
      </c>
      <c r="BT124" s="29"/>
      <c r="BU124" s="35">
        <v>0</v>
      </c>
      <c r="BV124" s="68"/>
    </row>
    <row r="125" spans="1:74" s="8" customFormat="1" ht="10.5" customHeight="1">
      <c r="A125" s="25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5"/>
      <c r="AJ125" s="22"/>
      <c r="AK125" s="35"/>
      <c r="AL125" s="25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28"/>
      <c r="BT125" s="22"/>
      <c r="BU125" s="28"/>
      <c r="BV125" s="68"/>
    </row>
    <row r="126" spans="1:74" s="8" customFormat="1" ht="10.5" customHeight="1">
      <c r="A126" s="25"/>
      <c r="B126" s="30"/>
      <c r="C126" s="26" t="s">
        <v>121</v>
      </c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4">
        <f>SUM(AI82+AI84+AI86+AI88+AI90+AI92+AI94+AI96+AI98)</f>
        <v>343414412706</v>
      </c>
      <c r="AJ126" s="22"/>
      <c r="AK126" s="34">
        <f>SUM(AK82+AK84+AK86+AK88+AK90+AK92+AK94+AK96+AK98)</f>
        <v>317531075413</v>
      </c>
      <c r="AL126" s="26" t="s">
        <v>122</v>
      </c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75">
        <f>SUM(BS100+BS108+BS120)</f>
        <v>259244560304</v>
      </c>
      <c r="BT126" s="22"/>
      <c r="BU126" s="75">
        <f>SUM(BU100+BU108+BU120)</f>
        <v>233544708888</v>
      </c>
      <c r="BV126" s="68"/>
    </row>
    <row r="127" spans="1:74" s="8" customFormat="1" ht="10.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35"/>
      <c r="AJ127" s="29"/>
      <c r="AK127" s="35"/>
      <c r="AL127" s="30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8"/>
      <c r="BT127" s="29"/>
      <c r="BU127" s="28"/>
      <c r="BV127" s="68"/>
    </row>
    <row r="128" spans="1:74" s="8" customFormat="1" ht="10.5" customHeight="1">
      <c r="A128" s="25"/>
      <c r="B128" s="74" t="s">
        <v>123</v>
      </c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34">
        <f>SUM(AI66+AI126)</f>
        <v>381951897876</v>
      </c>
      <c r="AJ128" s="24"/>
      <c r="AK128" s="34">
        <f>SUM(AK66+AK126)</f>
        <v>354395766662</v>
      </c>
      <c r="AL128" s="74" t="s">
        <v>124</v>
      </c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75">
        <f>SUM(BS96+BS126)</f>
        <v>381951897876</v>
      </c>
      <c r="BT128" s="24"/>
      <c r="BU128" s="75">
        <f>SUM(BU96+BU126)</f>
        <v>354395766662</v>
      </c>
      <c r="BV128" s="68"/>
    </row>
    <row r="129" spans="1:74" s="8" customFormat="1" ht="10.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77"/>
      <c r="AJ129" s="39"/>
      <c r="AK129" s="77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78"/>
      <c r="BT129" s="39"/>
      <c r="BU129" s="78"/>
      <c r="BV129" s="79"/>
    </row>
    <row r="130" spans="1:74" s="8" customFormat="1" ht="10.5" customHeight="1">
      <c r="A130" s="51"/>
      <c r="AI130" s="52"/>
      <c r="AK130" s="52"/>
      <c r="AL130" s="53"/>
      <c r="BS130" s="51"/>
      <c r="BU130" s="51"/>
    </row>
    <row r="131" spans="1:74" s="8" customFormat="1" ht="10.5" customHeight="1">
      <c r="A131" s="51"/>
      <c r="AI131" s="52"/>
      <c r="AK131" s="52"/>
      <c r="AL131" s="53"/>
      <c r="BS131" s="51"/>
      <c r="BU131" s="51"/>
    </row>
    <row r="132" spans="1:74" s="8" customFormat="1" ht="10.5" customHeight="1">
      <c r="A132" s="51"/>
      <c r="AI132" s="52"/>
      <c r="AK132" s="52"/>
      <c r="AL132" s="53"/>
      <c r="BS132" s="51"/>
      <c r="BU132" s="51"/>
    </row>
    <row r="133" spans="1:74" s="8" customFormat="1" ht="10.5" customHeight="1">
      <c r="A133" s="56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56"/>
      <c r="AJ133" s="80"/>
      <c r="AK133" s="56"/>
      <c r="AL133" s="56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56"/>
      <c r="BT133" s="80"/>
      <c r="BU133" s="56"/>
      <c r="BV133" s="80"/>
    </row>
    <row r="134" spans="1:74" s="8" customFormat="1" ht="10.5" customHeight="1">
      <c r="A134" s="81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8"/>
      <c r="AJ134" s="59"/>
      <c r="AK134" s="58"/>
      <c r="AL134" s="58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8"/>
      <c r="BT134" s="59"/>
      <c r="BU134" s="58"/>
      <c r="BV134" s="59"/>
    </row>
    <row r="135" spans="1:74" s="8" customFormat="1" ht="10.5" customHeight="1">
      <c r="A135" s="51"/>
      <c r="AI135" s="52"/>
      <c r="AK135" s="52"/>
      <c r="AL135" s="53"/>
      <c r="BS135" s="51"/>
      <c r="BU135" s="51"/>
    </row>
    <row r="136" spans="1:74" s="8" customFormat="1" ht="10.5" customHeight="1">
      <c r="A136" s="54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4"/>
      <c r="AJ136" s="55"/>
      <c r="AK136" s="54"/>
      <c r="AL136" s="54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4"/>
      <c r="BT136" s="55"/>
      <c r="BU136" s="54"/>
      <c r="BV136" s="55"/>
    </row>
    <row r="137" spans="1:74" s="8" customFormat="1" ht="10.5" customHeight="1">
      <c r="A137" s="61" t="s">
        <v>87</v>
      </c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2"/>
      <c r="AJ137" s="61"/>
      <c r="AK137" s="62"/>
      <c r="AL137" s="63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4"/>
      <c r="BT137" s="61"/>
      <c r="BU137" s="64"/>
      <c r="BV137" s="65"/>
    </row>
    <row r="138" spans="1:74" s="8" customFormat="1" ht="6.2" customHeight="1"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62"/>
      <c r="AJ138" s="82"/>
      <c r="AK138" s="6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T138" s="82"/>
    </row>
  </sheetData>
  <pageMargins left="0.39370078740157483" right="0" top="0" bottom="0" header="0" footer="0"/>
  <pageSetup scale="99" orientation="portrait" r:id="rId1"/>
  <rowBreaks count="1" manualBreakCount="1">
    <brk id="77" max="7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 1_LDF</vt:lpstr>
      <vt:lpstr>'Formato 1_LDF'!Área_de_impresión</vt:lpstr>
      <vt:lpstr>'Formato 1_LDF'!Títulos_a_imprimir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Finanzas-CDMX</dc:creator>
  <cp:lastModifiedBy>Finanzas</cp:lastModifiedBy>
  <cp:lastPrinted>2017-05-03T22:41:56Z</cp:lastPrinted>
  <dcterms:created xsi:type="dcterms:W3CDTF">2017-04-30T17:47:52Z</dcterms:created>
  <dcterms:modified xsi:type="dcterms:W3CDTF">2017-05-04T00:20:30Z</dcterms:modified>
</cp:coreProperties>
</file>