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nanzasCDMX\Documents\"/>
    </mc:Choice>
  </mc:AlternateContent>
  <bookViews>
    <workbookView xWindow="0" yWindow="0" windowWidth="28800" windowHeight="11832"/>
  </bookViews>
  <sheets>
    <sheet name="Formato 4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6">[1]INICIO!$Y$289:$Y$314</definedName>
    <definedName name="____________EJE7">[1]INICIO!$Y$316:$Y$356</definedName>
    <definedName name="___________EJE1">[1]INICIO!$Y$166:$Y$186</definedName>
    <definedName name="___________EJE2">[1]INICIO!$Y$188:$Y$229</definedName>
    <definedName name="___________EJE3">[1]INICIO!$Y$231:$Y$247</definedName>
    <definedName name="___________EJE4">[1]INICIO!$Y$249:$Y$272</definedName>
    <definedName name="___________EJE5">[1]INICIO!$Y$274:$Y$287</definedName>
    <definedName name="___________EJE6">[1]INICIO!$Y$289:$Y$314</definedName>
    <definedName name="___________EJE7">[1]INICIO!$Y$316:$Y$356</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_EJE1">[1]INICIO!$Y$166:$Y$186</definedName>
    <definedName name="_________EJE2">[1]INICIO!$Y$188:$Y$229</definedName>
    <definedName name="_________EJE3">[1]INICIO!$Y$231:$Y$247</definedName>
    <definedName name="_________EJE4">[1]INICIO!$Y$249:$Y$272</definedName>
    <definedName name="_________EJE5">[1]INICIO!$Y$274:$Y$287</definedName>
    <definedName name="_________EJE6">[1]INICIO!$Y$289:$Y$314</definedName>
    <definedName name="_________EJE7">[1]INICIO!$Y$316:$Y$356</definedName>
    <definedName name="________EJE1">[2]INICIO!$Y$166:$Y$186</definedName>
    <definedName name="________EJE2">[2]INICIO!$Y$188:$Y$229</definedName>
    <definedName name="________EJE3">[2]INICIO!$Y$231:$Y$247</definedName>
    <definedName name="________EJE4">[2]INICIO!$Y$249:$Y$272</definedName>
    <definedName name="________EJE5">[2]INICIO!$Y$274:$Y$287</definedName>
    <definedName name="________EJE6">[2]INICIO!$Y$289:$Y$314</definedName>
    <definedName name="________EJE7">[2]INICIO!$Y$316:$Y$356</definedName>
    <definedName name="_______EJE1">[3]INICIO!$Y$166:$Y$186</definedName>
    <definedName name="_______EJE2">[3]INICIO!$Y$188:$Y$229</definedName>
    <definedName name="_______EJE3">[3]INICIO!$Y$231:$Y$247</definedName>
    <definedName name="_______EJE4">[3]INICIO!$Y$249:$Y$272</definedName>
    <definedName name="_______EJE5">[3]INICIO!$Y$274:$Y$287</definedName>
    <definedName name="_______EJE6">[3]INICIO!$Y$289:$Y$314</definedName>
    <definedName name="_______EJE7">[3]INICIO!$Y$316:$Y$356</definedName>
    <definedName name="______EJE1">[3]INICIO!$Y$166:$Y$186</definedName>
    <definedName name="______EJE2">[3]INICIO!$Y$188:$Y$229</definedName>
    <definedName name="______EJE3">[3]INICIO!$Y$231:$Y$247</definedName>
    <definedName name="______EJE4">[3]INICIO!$Y$249:$Y$272</definedName>
    <definedName name="______EJE5">[3]INICIO!$Y$274:$Y$287</definedName>
    <definedName name="______EJE6">[3]INICIO!$Y$289:$Y$314</definedName>
    <definedName name="______EJE7">[3]INICIO!$Y$316:$Y$356</definedName>
    <definedName name="_____EJE1">[3]INICIO!$Y$166:$Y$186</definedName>
    <definedName name="_____EJE2">[3]INICIO!$Y$188:$Y$229</definedName>
    <definedName name="_____EJE3">[3]INICIO!$Y$231:$Y$247</definedName>
    <definedName name="_____EJE4">[3]INICIO!$Y$249:$Y$272</definedName>
    <definedName name="_____EJE5">[3]INICIO!$Y$274:$Y$287</definedName>
    <definedName name="_____EJE6">[3]INICIO!$Y$289:$Y$314</definedName>
    <definedName name="_____EJE7">[3]INICIO!$Y$316:$Y$356</definedName>
    <definedName name="____EJE1">[3]INICIO!$Y$166:$Y$186</definedName>
    <definedName name="____EJE2">[3]INICIO!$Y$188:$Y$229</definedName>
    <definedName name="____EJE3">[3]INICIO!$Y$231:$Y$247</definedName>
    <definedName name="____EJE4">[3]INICIO!$Y$249:$Y$272</definedName>
    <definedName name="____EJE5">[3]INICIO!$Y$274:$Y$287</definedName>
    <definedName name="____EJE6">[3]INICIO!$Y$289:$Y$314</definedName>
    <definedName name="____EJE7">[3]INICIO!$Y$316:$Y$356</definedName>
    <definedName name="___EJE1">[3]INICIO!$Y$166:$Y$186</definedName>
    <definedName name="___EJE2">[3]INICIO!$Y$188:$Y$229</definedName>
    <definedName name="___EJE3">[3]INICIO!$Y$231:$Y$247</definedName>
    <definedName name="___EJE4">[3]INICIO!$Y$249:$Y$272</definedName>
    <definedName name="___EJE5">[3]INICIO!$Y$274:$Y$287</definedName>
    <definedName name="___EJE6">[3]INICIO!$Y$289:$Y$314</definedName>
    <definedName name="___EJE7">[3]INICIO!$Y$316:$Y$356</definedName>
    <definedName name="__EJE1">[3]INICIO!$Y$166:$Y$186</definedName>
    <definedName name="__EJE2">[3]INICIO!$Y$188:$Y$229</definedName>
    <definedName name="__EJE3">[3]INICIO!$Y$231:$Y$247</definedName>
    <definedName name="__EJE4">[3]INICIO!$Y$249:$Y$272</definedName>
    <definedName name="__EJE5">[3]INICIO!$Y$274:$Y$287</definedName>
    <definedName name="__EJE6">[3]INICIO!$Y$289:$Y$314</definedName>
    <definedName name="__EJE7">[3]INICIO!$Y$316:$Y$356</definedName>
    <definedName name="_EJE1">[3]INICIO!$Y$166:$Y$186</definedName>
    <definedName name="_EJE2">[3]INICIO!$Y$188:$Y$229</definedName>
    <definedName name="_EJE3">[3]INICIO!$Y$231:$Y$247</definedName>
    <definedName name="_EJE4">[3]INICIO!$Y$249:$Y$272</definedName>
    <definedName name="_EJE5">[3]INICIO!$Y$274:$Y$287</definedName>
    <definedName name="_EJE6">[3]INICIO!$Y$289:$Y$314</definedName>
    <definedName name="_EJE7">[3]INICIO!$Y$316:$Y$356</definedName>
    <definedName name="_pie2" localSheetId="0">#REF!</definedName>
    <definedName name="_pie2">#REF!</definedName>
    <definedName name="A_impresión_IM" localSheetId="0">#REF!</definedName>
    <definedName name="A_impresión_IM">#REF!</definedName>
    <definedName name="AAA">[4]INICIO!$Y$249:$Y$272</definedName>
    <definedName name="ACTINST">[5]EVO!$C$2:$C$78</definedName>
    <definedName name="adys_tipo">[3]INICIO!$AR$24:$AR$27</definedName>
    <definedName name="AI">[3]INICIO!$AU$5:$AW$543</definedName>
    <definedName name="ALACRAN">[1]INICIO!$Y$4:$Z$93</definedName>
    <definedName name="_xlnm.Print_Area" localSheetId="0">'Formato 4 '!$B$1:$F$110</definedName>
    <definedName name="_xlnm.Print_Area">#REF!</definedName>
    <definedName name="AREAF">[5]EVO!$C$2:$C$78</definedName>
    <definedName name="_xlnm.Database">'[6]7'!$D$6:$H$49</definedName>
    <definedName name="BBBB" localSheetId="0">#REF!</definedName>
    <definedName name="BBBB">#REF!</definedName>
    <definedName name="C_41_IMSS_AT_88" localSheetId="0">'[7]5.6C'!#REF!</definedName>
    <definedName name="C_41_IMSS_AT_88">'[7]5.6C'!#REF!</definedName>
    <definedName name="C_41_IMSS_AT_94" localSheetId="0">'[7]5.6C'!#REF!</definedName>
    <definedName name="C_41_IMSS_AT_94">'[7]5.6C'!#REF!</definedName>
    <definedName name="C_41_IMSS_FPD_88" localSheetId="0">'[7]5.6C'!#REF!</definedName>
    <definedName name="C_41_IMSS_FPD_88">'[7]5.6C'!#REF!</definedName>
    <definedName name="C_41_IMSS_FPD_94" localSheetId="0">'[7]5.6C'!#REF!</definedName>
    <definedName name="C_41_IMSS_FPD_94">'[7]5.6C'!#REF!</definedName>
    <definedName name="C_41_ISSSTE_AT_88" localSheetId="0">'[7]5.6C'!#REF!</definedName>
    <definedName name="C_41_ISSSTE_AT_88">'[7]5.6C'!#REF!</definedName>
    <definedName name="C_41_ISSSTE_AT_94" localSheetId="0">'[7]5.6C'!#REF!</definedName>
    <definedName name="C_41_ISSSTE_AT_94">'[7]5.6C'!#REF!</definedName>
    <definedName name="C_41_ISSSTE_FPD_88" localSheetId="0">'[7]5.6C'!#REF!</definedName>
    <definedName name="C_41_ISSSTE_FPD_88">'[7]5.6C'!#REF!</definedName>
    <definedName name="C_41_ISSSTE_FPD_94" localSheetId="0">'[7]5.6C'!#REF!</definedName>
    <definedName name="C_41_ISSSTE_FPD_94">'[7]5.6C'!#REF!</definedName>
    <definedName name="CAP">[5]EVO!$H$2:$H$78</definedName>
    <definedName name="CAPIT" localSheetId="0">#REF!</definedName>
    <definedName name="CAPIT">#REF!</definedName>
    <definedName name="CENPAR" localSheetId="0">#REF!</definedName>
    <definedName name="CENPAR">#REF!</definedName>
    <definedName name="COMPRO">[5]EVO!$Q$2:$Q$78</definedName>
    <definedName name="CONCEPTO">[5]EVO!$L$2:$L$78</definedName>
    <definedName name="datos">OFFSET([8]datos!$A$1,0,0,COUNTA([8]datos!$A$1:$A$65536),23)</definedName>
    <definedName name="dc" localSheetId="0">#REF!</definedName>
    <definedName name="dc">#REF!</definedName>
    <definedName name="DEFAULT">[3]INICIO!$AA$10</definedName>
    <definedName name="DEUDA" localSheetId="0">#REF!</definedName>
    <definedName name="DEUDA">#REF!</definedName>
    <definedName name="DEVENGADO">[5]EVO!$O$2:$O$78</definedName>
    <definedName name="EDAS" localSheetId="0">#REF!</definedName>
    <definedName name="EDAS">#REF!</definedName>
    <definedName name="egvb" localSheetId="0">#REF!</definedName>
    <definedName name="egvb">#REF!</definedName>
    <definedName name="eje">[9]INICIO!$Y$166:$Y$186</definedName>
    <definedName name="EJER" localSheetId="0">#REF!</definedName>
    <definedName name="EJER">#REF!</definedName>
    <definedName name="EJERCIDO">[5]EVO!$U$2:$U$78</definedName>
    <definedName name="EJES">[3]INICIO!$Y$151:$Y$157</definedName>
    <definedName name="eli" localSheetId="0">#REF!</definedName>
    <definedName name="eli">#REF!</definedName>
    <definedName name="encabezado" localSheetId="0">#REF!</definedName>
    <definedName name="encabezado">#REF!</definedName>
    <definedName name="encabezado2" localSheetId="0">#REF!</definedName>
    <definedName name="encabezado2">#REF!</definedName>
    <definedName name="ENFPEM" localSheetId="0">#REF!</definedName>
    <definedName name="ENFPEM">#REF!</definedName>
    <definedName name="EVARE_PAE" localSheetId="0">#REF!</definedName>
    <definedName name="EVARE_PAE">#REF!</definedName>
    <definedName name="FF" localSheetId="0">#REF!</definedName>
    <definedName name="FF">#REF!</definedName>
    <definedName name="FFF" localSheetId="0">[10]INICIO!#REF!</definedName>
    <definedName name="FFF">[10]INICIO!#REF!</definedName>
    <definedName name="fidco" localSheetId="0">[11]INICIO!#REF!</definedName>
    <definedName name="fidco">[11]INICIO!#REF!</definedName>
    <definedName name="FIDCOS">[3]INICIO!$DH$5:$DI$96</definedName>
    <definedName name="FONDO">[5]EVO!$D$2:$D$78</definedName>
    <definedName name="FORTAMUN" localSheetId="0">#REF!</definedName>
    <definedName name="FORTAMUN">#REF!</definedName>
    <definedName name="FPC">[3]INICIO!$DE$5:$DF$96</definedName>
    <definedName name="g" localSheetId="0">#REF!</definedName>
    <definedName name="g">#REF!</definedName>
    <definedName name="gasto_gci">[3]INICIO!$AO$48:$AO$49</definedName>
    <definedName name="h" localSheetId="0">#REF!</definedName>
    <definedName name="h">#REF!</definedName>
    <definedName name="III" localSheetId="0">#REF!</definedName>
    <definedName name="III">#REF!</definedName>
    <definedName name="inicio" localSheetId="0">#REF!</definedName>
    <definedName name="inicio">#REF!</definedName>
    <definedName name="inicio1" localSheetId="0">'[12]5.12'!#REF!</definedName>
    <definedName name="inicio1">'[12]5.12'!#REF!</definedName>
    <definedName name="inicio2" localSheetId="0">'[13]5.19 2a parte'!#REF!</definedName>
    <definedName name="inicio2">'[13]5.19 2a parte'!#REF!</definedName>
    <definedName name="JJ">[4]INICIO!$Y$274:$Y$287</definedName>
    <definedName name="KEY">[14]cats!$A$1:$B$9</definedName>
    <definedName name="kkk" localSheetId="0">#REF!</definedName>
    <definedName name="kkk">#REF!</definedName>
    <definedName name="LABEL">[8]INICIO!$AY$5:$AZ$97</definedName>
    <definedName name="label1g">[3]INICIO!$AA$19</definedName>
    <definedName name="label1S">[3]INICIO!$AA$22</definedName>
    <definedName name="label2g">[3]INICIO!$AA$20</definedName>
    <definedName name="label2S">[3]INICIO!$AA$23</definedName>
    <definedName name="LILI" localSheetId="0">#REF!</definedName>
    <definedName name="LILI">#REF!</definedName>
    <definedName name="LILI2" localSheetId="0">'[12]5.12'!#REF!</definedName>
    <definedName name="LILI2">'[12]5.12'!#REF!</definedName>
    <definedName name="LILIO" localSheetId="0">#REF!</definedName>
    <definedName name="LILIO">#REF!</definedName>
    <definedName name="LILIP" localSheetId="0">#REF!</definedName>
    <definedName name="LILIP">#REF!</definedName>
    <definedName name="Líneadeacción" localSheetId="0">[8]INICIO!#REF!</definedName>
    <definedName name="Líneadeacción">[8]INICIO!#REF!</definedName>
    <definedName name="LISTA_2016" localSheetId="0">#REF!</definedName>
    <definedName name="LISTA_2016">#REF!</definedName>
    <definedName name="lista_ai">[3]INICIO!$AO$55:$AO$96</definedName>
    <definedName name="lista_deleg">[3]INICIO!$AR$34:$AR$49</definedName>
    <definedName name="lista_eppa">[3]INICIO!$AR$55:$AS$149</definedName>
    <definedName name="LISTA_UR">[3]INICIO!$Y$4:$Z$93</definedName>
    <definedName name="MAPPEGS" localSheetId="0">[8]INICIO!#REF!</definedName>
    <definedName name="MAPPEGS">[8]INICIO!#REF!</definedName>
    <definedName name="MODIF">[3]datos!$U$2:$U$31674</definedName>
    <definedName name="MODIFICADO">[5]EVO!$S$2:$S$78</definedName>
    <definedName name="MPT" localSheetId="0">[11]INICIO!#REF!</definedName>
    <definedName name="MPT">[11]INICIO!#REF!</definedName>
    <definedName name="MSG_ERROR1">[8]INICIO!$AA$11</definedName>
    <definedName name="MSG_ERROR2">[3]INICIO!$AA$12</definedName>
    <definedName name="n" localSheetId="0">#REF!</definedName>
    <definedName name="n">#REF!</definedName>
    <definedName name="NUEVO" localSheetId="0">#REF!</definedName>
    <definedName name="NUEVO">#REF!</definedName>
    <definedName name="NUEVO2" localSheetId="0">#REF!</definedName>
    <definedName name="NUEVO2">#REF!</definedName>
    <definedName name="NUEVO3" localSheetId="0">#REF!</definedName>
    <definedName name="NUEVO3">#REF!</definedName>
    <definedName name="ñ" localSheetId="0">#REF!</definedName>
    <definedName name="ñ">#REF!</definedName>
    <definedName name="ÑÑÑÑ" localSheetId="0">#REF!</definedName>
    <definedName name="ÑÑÑÑ">#REF!</definedName>
    <definedName name="ok" localSheetId="0">#REF!</definedName>
    <definedName name="ok">#REF!</definedName>
    <definedName name="OPCION2" localSheetId="0">[8]INICIO!#REF!</definedName>
    <definedName name="OPCION2">[8]INICIO!#REF!</definedName>
    <definedName name="ORIG">[3]datos!$T$2:$T$31674</definedName>
    <definedName name="ORIGINAL">[5]EVO!$R$2:$R$78</definedName>
    <definedName name="P">[3]INICIO!$AO$5:$AP$32</definedName>
    <definedName name="P_K">[3]INICIO!$AO$5:$AO$32</definedName>
    <definedName name="paco" localSheetId="0">'[15]5.6C'!#REF!</definedName>
    <definedName name="paco">'[15]5.6C'!#REF!</definedName>
    <definedName name="PAE" localSheetId="0">#REF!</definedName>
    <definedName name="PAE">#REF!</definedName>
    <definedName name="PAGADO">[5]EVO!$P$2:$P$78</definedName>
    <definedName name="PE">[3]INICIO!$AR$5:$AS$16</definedName>
    <definedName name="PE_K">[3]INICIO!$AR$5:$AR$16</definedName>
    <definedName name="PEDO" localSheetId="0">[8]INICIO!#REF!</definedName>
    <definedName name="PEDO">[8]INICIO!#REF!</definedName>
    <definedName name="PERIODO" localSheetId="0">#REF!</definedName>
    <definedName name="PERIODO">#REF!</definedName>
    <definedName name="pie" localSheetId="0">#REF!</definedName>
    <definedName name="pie">#REF!</definedName>
    <definedName name="PROG" localSheetId="0">#REF!</definedName>
    <definedName name="PROG">#REF!</definedName>
    <definedName name="ptda" localSheetId="0">#REF!</definedName>
    <definedName name="ptda">#REF!</definedName>
    <definedName name="ROBERT">[1]INICIO!$AR$5:$AS$16</definedName>
    <definedName name="rubros_fpc">[3]INICIO!$AO$39:$AO$42</definedName>
    <definedName name="RUFI">[1]INICIO!$Y$166:$Y$186</definedName>
    <definedName name="SIGUIENTE" localSheetId="0">#REF!</definedName>
    <definedName name="SIGUIENTE">#REF!</definedName>
    <definedName name="skldfjasfjaslñasjfks" localSheetId="0">#REF!</definedName>
    <definedName name="skldfjasfjaslñasjfks">#REF!</definedName>
    <definedName name="sss" localSheetId="0">#REF!</definedName>
    <definedName name="sss">#REF!</definedName>
    <definedName name="t" localSheetId="0">#REF!</definedName>
    <definedName name="t">#REF!</definedName>
    <definedName name="TG">[5]EVO!$I$2:$I$78</definedName>
    <definedName name="TYA" localSheetId="0">#REF!</definedName>
    <definedName name="TYA">#REF!</definedName>
    <definedName name="U">[3]INICIO!$Y$4:$Z$93</definedName>
    <definedName name="UEG_DENOM">[3]datos!$R$2:$R$31674</definedName>
    <definedName name="UNIDA">[5]ECG!$A$2</definedName>
    <definedName name="UR">[3]INICIO!$AJ$5:$AM$99</definedName>
    <definedName name="VV" localSheetId="0">#REF!</definedName>
    <definedName name="VV">#REF!</definedName>
    <definedName name="VVFDFS" localSheetId="0">[10]INICIO!#REF!</definedName>
    <definedName name="VVFDFS">[10]INICIO!#REF!</definedName>
    <definedName name="w" localSheetId="0">#REF!</definedName>
    <definedName name="w">#REF!</definedName>
    <definedName name="X" localSheetId="0">#REF!</definedName>
    <definedName nam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8" i="1" l="1"/>
  <c r="E88" i="1"/>
  <c r="D88" i="1"/>
  <c r="F86" i="1"/>
  <c r="E86" i="1"/>
  <c r="D86" i="1"/>
  <c r="F84" i="1"/>
  <c r="E84" i="1"/>
  <c r="D84" i="1"/>
  <c r="F83" i="1"/>
  <c r="E83" i="1"/>
  <c r="D83" i="1"/>
  <c r="F81" i="1"/>
  <c r="E81" i="1"/>
  <c r="D81" i="1"/>
  <c r="D90" i="1" s="1"/>
  <c r="D92" i="1" s="1"/>
  <c r="F79" i="1"/>
  <c r="F90" i="1" s="1"/>
  <c r="F92" i="1" s="1"/>
  <c r="E79" i="1"/>
  <c r="E90" i="1" s="1"/>
  <c r="E92" i="1" s="1"/>
  <c r="D79" i="1"/>
  <c r="F73" i="1"/>
  <c r="E73" i="1"/>
  <c r="D73" i="1"/>
  <c r="F71" i="1"/>
  <c r="E71" i="1"/>
  <c r="D71" i="1"/>
  <c r="F70" i="1"/>
  <c r="E70" i="1"/>
  <c r="D70" i="1"/>
  <c r="F69" i="1"/>
  <c r="E69" i="1"/>
  <c r="D69" i="1"/>
  <c r="F67" i="1"/>
  <c r="E67" i="1"/>
  <c r="D67" i="1"/>
  <c r="F57" i="1"/>
  <c r="E57" i="1"/>
  <c r="D57" i="1"/>
  <c r="F52" i="1"/>
  <c r="F62" i="1" s="1"/>
  <c r="E52" i="1"/>
  <c r="E62" i="1" s="1"/>
  <c r="E21" i="1" s="1"/>
  <c r="E17" i="1" s="1"/>
  <c r="E33" i="1" s="1"/>
  <c r="E35" i="1" s="1"/>
  <c r="E37" i="1" s="1"/>
  <c r="E47" i="1" s="1"/>
  <c r="D52" i="1"/>
  <c r="F42" i="1"/>
  <c r="E42" i="1"/>
  <c r="D42" i="1"/>
  <c r="F28" i="1"/>
  <c r="E28" i="1"/>
  <c r="D28" i="1"/>
  <c r="F23" i="1"/>
  <c r="E23" i="1"/>
  <c r="D23" i="1"/>
  <c r="F17" i="1"/>
  <c r="F33" i="1" s="1"/>
  <c r="F35" i="1" s="1"/>
  <c r="F37" i="1" s="1"/>
  <c r="F47" i="1" s="1"/>
  <c r="D68" i="1" l="1"/>
  <c r="D75" i="1" s="1"/>
  <c r="D77" i="1" s="1"/>
  <c r="D62" i="1"/>
  <c r="D21" i="1" s="1"/>
  <c r="D17" i="1" s="1"/>
  <c r="D33" i="1" s="1"/>
  <c r="D35" i="1" s="1"/>
  <c r="D37" i="1" s="1"/>
  <c r="D47" i="1" s="1"/>
  <c r="E68" i="1"/>
  <c r="E75" i="1" s="1"/>
  <c r="E77" i="1" s="1"/>
  <c r="F68" i="1"/>
  <c r="F75" i="1" s="1"/>
  <c r="F77" i="1" s="1"/>
</calcChain>
</file>

<file path=xl/sharedStrings.xml><?xml version="1.0" encoding="utf-8"?>
<sst xmlns="http://schemas.openxmlformats.org/spreadsheetml/2006/main" count="65" uniqueCount="44">
  <si>
    <t>PODER EJECUTIVO</t>
  </si>
  <si>
    <t>Balance Presupuestario - LDF</t>
  </si>
  <si>
    <t>Del 1 de enero al 31 de diciembre de 2016</t>
  </si>
  <si>
    <t>(PESOS)</t>
  </si>
  <si>
    <t>CONCEPTO</t>
  </si>
  <si>
    <t>ESTIMADO / APROBADO</t>
  </si>
  <si>
    <t>DEVENGADO</t>
  </si>
  <si>
    <t>REGISTRADO</t>
  </si>
  <si>
    <t>A. Ingresos Totales (A = A1 + A2 + A3)</t>
  </si>
  <si>
    <t>A1. Ingresos de Libre Disposición</t>
  </si>
  <si>
    <t>A2. Transferencias Federales Etiquetadas</t>
  </si>
  <si>
    <t>A3. Financiamiento Neto</t>
  </si>
  <si>
    <t>B. Egresos Presupuestarios (B = B1 + B2)</t>
  </si>
  <si>
    <t>B1. Gasto No Etiquetado (sin incluir Amortización de la Deuda Pública)</t>
  </si>
  <si>
    <t>B2. Gasto Etiquetado (sin incluir Amortización de la Deuda Pública)</t>
  </si>
  <si>
    <t>C. Remanentes del Ejercicio Anterior (C = C1 + C2)</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</si>
  <si>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</si>
  <si>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</si>
  <si>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</si>
  <si>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</si>
  <si>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</si>
  <si>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 xml:space="preserve"> </t>
  </si>
  <si>
    <t xml:space="preserve"> APROBADO</t>
  </si>
  <si>
    <t>E. Intereses, Comisiones y Gastos de la Deuda (E = E1 + 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</si>
  <si>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</si>
  <si>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</si>
  <si>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</si>
  <si>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</si>
  <si>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</si>
  <si>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</si>
  <si>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</si>
  <si>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</si>
  <si>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</si>
  <si>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t>
  </si>
  <si>
    <t>A3.1 Financiamiento Neto con Fuente de Pago de Ingresos de Libre Disposición (A3.1 = F1 - G1)</t>
  </si>
  <si>
    <t>V. Balance Presupuestario de Recursos Disponibles (V = A1 + A3.1 - B1 + C1)</t>
  </si>
  <si>
    <t>VI. Balance Presupuestario de Recursos Disponibles sin Financiamiento Neto (VI = V - A3.1)</t>
  </si>
  <si>
    <t>A3.2 Financiamiento Neto con Fuente de Pago de Transferencias Federales Etiquetadas (A3.2 = F2 - G2)</t>
  </si>
  <si>
    <t>VII. Balance Presupuestario de Recursos Etiquetados (VII = A2 + A3.2 - B2 + C2)</t>
  </si>
  <si>
    <t>VIII. Balance Presupuestario de Recursos Etiquetados sin Financiamiento Neto (VIII = VII -A3.2)</t>
  </si>
  <si>
    <r>
      <rPr>
        <b/>
        <sz val="7"/>
        <color theme="1"/>
        <rFont val="Gotham Rounded Book"/>
        <family val="3"/>
      </rPr>
      <t>Nota:</t>
    </r>
    <r>
      <rPr>
        <sz val="7"/>
        <color theme="1"/>
        <rFont val="Gotham Rounded Book"/>
        <family val="3"/>
      </rPr>
      <t xml:space="preserve"> Las cifras pueden variar por efecto de redondeo y las que se presentan entre paréntesis indican variaciones negativas. </t>
    </r>
  </si>
  <si>
    <r>
      <rPr>
        <b/>
        <sz val="7"/>
        <color theme="1"/>
        <rFont val="Gotham Rounded Book"/>
        <family val="3"/>
      </rPr>
      <t xml:space="preserve">Fuente: </t>
    </r>
    <r>
      <rPr>
        <sz val="7"/>
        <color theme="1"/>
        <rFont val="Gotham Rounded Book"/>
        <family val="3"/>
      </rPr>
      <t>Secretaría de Finanzas de la CDMX.</t>
    </r>
  </si>
  <si>
    <t>1/ Los montos aprobados para ingresos corresponden a la Ley de Ingresos del Distrito Federal para el ejercicio fiscal 2016.</t>
  </si>
  <si>
    <t>2/ Considera erogaciones recuperables.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</si>
</sst>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0.0;[Red]\(#,##0.0\)"/>
    <numFmt numFmtId="166" formatCode="_-* #,##0.0_-;\-* #,##0.0_-;_-* &quot;-&quot;??_-;_-@_-"/>
    <numFmt numFmtId="167" formatCode="#,##0_ ;\-#,##0\ "/>
    <numFmt numFmtId="168" formatCode="#,##0_);[Black]\(#,##0\)"/>
    <numFmt numFmtId="169" formatCode="_(* #,##0_);_(* \(#,##0\);_(* &quot;-&quot;??_);_(@_)"/>
    <numFmt numFmtId="170" formatCode="_(* #,##0.0_);_(* \(#,##0.0\);_(* &quot;-&quot;??_);_(@_)"/>
    <numFmt numFmtId="171" formatCode="#,##0.00_);[Black]\(#,##0.00\)"/>
  </numFmts>
  <fonts count="16" x14ac:knownFonts="1">
    <font>
      <sz val="11"/>
      <color theme="1"/>
      <name val="Calibri"/>
      <family val="2"/>
      <scheme val="minor"/>
    </font>
    <font>
      <sz val="11"/>
      <color theme="1"/>
      <name val="Calibri"/>
      <family val="2"/>
      <scheme val="minor"/>
    </font>
    <font>
      <sz val="5"/>
      <color theme="1"/>
      <name val="Gotham Rounded Book"/>
      <family val="3"/>
    </font>
    <font>
      <sz val="7"/>
      <color theme="1"/>
      <name val="Gotham Rounded Book"/>
      <family val="3"/>
    </font>
    <font>
      <b/>
      <sz val="9"/>
      <color theme="1"/>
      <name val="Gotham Rounded Book"/>
      <family val="3"/>
    </font>
    <font>
      <b/>
      <sz val="9"/>
      <name val="Gotham Rounded Book"/>
      <family val="3"/>
    </font>
    <font>
      <b/>
      <sz val="7"/>
      <name val="Gotham Rounded Book"/>
      <family val="3"/>
    </font>
    <font>
      <sz val="6"/>
      <color theme="1"/>
      <name val="Gotham Rounded Book"/>
      <family val="3"/>
    </font>
    <font>
      <sz val="7"/>
      <name val="Gotham Rounded Book"/>
      <family val="3"/>
    </font>
    <font>
      <b/>
      <sz val="8"/>
      <color theme="1"/>
      <name val="Gotham Rounded Book"/>
      <family val="3"/>
    </font>
    <font>
      <b/>
      <sz val="8"/>
      <name val="Gotham Rounded Book"/>
      <family val="3"/>
    </font>
    <font>
      <sz val="8"/>
      <color theme="1"/>
      <name val="Gotham Rounded Book"/>
      <family val="3"/>
    </font>
    <font>
      <sz val="8"/>
      <name val="Gotham Rounded Book"/>
      <family val="3"/>
    </font>
    <font>
      <b/>
      <sz val="7"/>
      <color theme="1"/>
      <name val="Gotham Rounded Book"/>
      <family val="3"/>
    </font>
    <font>
      <sz val="10"/>
      <name val="Arial"/>
      <family val="2"/>
    </font>
    <font>
      <sz val="9"/>
      <name val="Gotham Rounded Book"/>
      <family val="3"/>
    </font>
  </fonts>
  <fills count="4">
    <fill>
      <patternFill patternType="none"/>
    </fill>
    <fill>
      <patternFill patternType="gray125"/>
    </fill>
    <fill>
      <patternFill patternType="solid">
        <fgColor theme="0"/>
        <bgColor indexed="64"/>
      </patternFill>
    </fill>
    <fill>
      <patternFill patternType="solid">
        <fgColor rgb="FFD2D3D5"/>
        <bgColor indexed="64"/>
      </patternFill>
    </fill>
  </fills>
  <borders count="2">
    <border>
      <left/>
      <right/>
      <top/>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0" fontId="14" fillId="0" borderId="0"/>
    <xf numFmtId="43" fontId="1" fillId="0" borderId="0" applyFont="0" applyFill="0" applyBorder="0" applyAlignment="0" applyProtection="0"/>
  </cellStyleXfs>
  <cellXfs count="68">
    <xf numFmtId="0" fontId="0" fillId="0" borderId="0" xfId="0"/>
    <xf numFmtId="0" fontId="2" fillId="2" borderId="0" xfId="0" applyFont="1" applyFill="1" applyAlignment="1" applyProtection="1">
      <alignment vertical="center"/>
      <protection locked="0"/>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3" fillId="0" borderId="0" xfId="0"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vertical="center"/>
      <protection locked="0"/>
    </xf>
    <xf numFmtId="0" fontId="3" fillId="0" borderId="0" xfId="0" applyFont="1" applyFill="1" applyBorder="1" applyAlignment="1" applyProtection="1">
      <alignment horizontal="left" vertical="center" wrapText="1"/>
      <protection locked="0"/>
    </xf>
    <xf numFmtId="43" fontId="8" fillId="0" borderId="0" xfId="1" applyFont="1" applyFill="1" applyBorder="1" applyAlignment="1" applyProtection="1">
      <alignment horizontal="center" vertical="center" wrapText="1"/>
      <protection locked="0"/>
    </xf>
    <xf numFmtId="165" fontId="7" fillId="0" borderId="0" xfId="0" applyNumberFormat="1" applyFont="1" applyFill="1" applyAlignment="1" applyProtection="1">
      <alignment vertical="center"/>
      <protection locked="0"/>
    </xf>
    <xf numFmtId="166" fontId="7" fillId="0" borderId="0" xfId="1" applyNumberFormat="1" applyFont="1" applyFill="1" applyAlignment="1" applyProtection="1">
      <alignment vertical="center"/>
      <protection locked="0"/>
    </xf>
    <xf numFmtId="0" fontId="11" fillId="0" borderId="0" xfId="0" applyFont="1" applyFill="1" applyBorder="1" applyAlignment="1" applyProtection="1">
      <alignment horizontal="left" vertical="center" wrapText="1"/>
      <protection locked="0"/>
    </xf>
    <xf numFmtId="164" fontId="12" fillId="0" borderId="0" xfId="1" applyNumberFormat="1" applyFont="1" applyFill="1" applyBorder="1" applyAlignment="1" applyProtection="1">
      <alignment horizontal="center" vertical="center" wrapText="1"/>
      <protection locked="0"/>
    </xf>
    <xf numFmtId="0" fontId="11" fillId="0" borderId="0" xfId="0" applyFont="1" applyFill="1" applyAlignment="1" applyProtection="1">
      <alignment vertical="center" wrapText="1"/>
      <protection locked="0"/>
    </xf>
    <xf numFmtId="164" fontId="7" fillId="0" borderId="0" xfId="1" applyNumberFormat="1" applyFont="1" applyFill="1" applyAlignment="1" applyProtection="1">
      <alignment vertical="center"/>
      <protection locked="0"/>
    </xf>
    <xf numFmtId="164" fontId="12" fillId="0" borderId="0" xfId="1" applyNumberFormat="1" applyFont="1" applyFill="1" applyBorder="1" applyAlignment="1" applyProtection="1">
      <alignment horizontal="center" vertical="center" wrapText="1"/>
    </xf>
    <xf numFmtId="4" fontId="7" fillId="0" borderId="0" xfId="1" applyNumberFormat="1" applyFont="1" applyFill="1" applyAlignment="1" applyProtection="1">
      <alignment vertical="center"/>
      <protection locked="0"/>
    </xf>
    <xf numFmtId="164" fontId="7" fillId="0" borderId="0" xfId="0" applyNumberFormat="1" applyFont="1" applyFill="1" applyAlignment="1" applyProtection="1">
      <alignment vertical="center"/>
      <protection locked="0"/>
    </xf>
    <xf numFmtId="4" fontId="7" fillId="0" borderId="0" xfId="0" applyNumberFormat="1" applyFont="1" applyFill="1" applyAlignment="1" applyProtection="1">
      <alignment vertical="center"/>
      <protection locked="0"/>
    </xf>
    <xf numFmtId="43" fontId="7" fillId="0" borderId="0" xfId="0" applyNumberFormat="1" applyFont="1" applyFill="1" applyAlignment="1" applyProtection="1">
      <alignment vertical="center"/>
      <protection locked="0"/>
    </xf>
    <xf numFmtId="43" fontId="7" fillId="0" borderId="0" xfId="1" applyFont="1" applyFill="1" applyAlignment="1" applyProtection="1">
      <alignment vertical="center"/>
      <protection locked="0"/>
    </xf>
    <xf numFmtId="167" fontId="10" fillId="0" borderId="0" xfId="1" applyNumberFormat="1" applyFont="1" applyFill="1" applyBorder="1" applyAlignment="1" applyProtection="1">
      <alignment horizontal="right" vertical="center" wrapText="1"/>
    </xf>
    <xf numFmtId="167" fontId="12" fillId="0" borderId="0" xfId="1" applyNumberFormat="1" applyFont="1" applyFill="1" applyBorder="1" applyAlignment="1" applyProtection="1">
      <alignment horizontal="right" vertical="center" wrapText="1"/>
      <protection locked="0"/>
    </xf>
    <xf numFmtId="167" fontId="12" fillId="0" borderId="0" xfId="1" applyNumberFormat="1" applyFont="1" applyFill="1" applyBorder="1" applyAlignment="1" applyProtection="1">
      <alignment horizontal="right" vertical="center" wrapText="1"/>
    </xf>
    <xf numFmtId="168" fontId="12" fillId="0" borderId="0" xfId="1" applyNumberFormat="1" applyFont="1" applyFill="1" applyBorder="1" applyAlignment="1" applyProtection="1">
      <alignment horizontal="right" vertical="center" wrapText="1"/>
    </xf>
    <xf numFmtId="164" fontId="12" fillId="0" borderId="0" xfId="1" applyNumberFormat="1" applyFont="1" applyFill="1" applyBorder="1" applyAlignment="1" applyProtection="1">
      <alignment horizontal="right" vertical="center" wrapText="1"/>
      <protection locked="0"/>
    </xf>
    <xf numFmtId="169" fontId="10" fillId="0" borderId="0" xfId="1" applyNumberFormat="1" applyFont="1" applyFill="1" applyBorder="1" applyAlignment="1" applyProtection="1">
      <alignment horizontal="center" vertical="center" wrapText="1"/>
    </xf>
    <xf numFmtId="169" fontId="12" fillId="0" borderId="0" xfId="1" applyNumberFormat="1" applyFont="1" applyFill="1" applyBorder="1" applyAlignment="1" applyProtection="1">
      <alignment horizontal="center" vertical="center" wrapText="1"/>
      <protection locked="0"/>
    </xf>
    <xf numFmtId="169" fontId="10" fillId="0" borderId="1" xfId="1" applyNumberFormat="1" applyFont="1" applyFill="1" applyBorder="1" applyAlignment="1" applyProtection="1">
      <alignment horizontal="center" vertical="center" wrapText="1"/>
    </xf>
    <xf numFmtId="0" fontId="9" fillId="0" borderId="0" xfId="0" applyFont="1" applyFill="1" applyBorder="1" applyAlignment="1" applyProtection="1">
      <alignment horizontal="justify" vertical="top" wrapText="1"/>
      <protection locked="0"/>
    </xf>
    <xf numFmtId="164" fontId="10" fillId="0" borderId="0" xfId="1"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vertical="center" wrapText="1"/>
      <protection locked="0"/>
    </xf>
    <xf numFmtId="170" fontId="7" fillId="0" borderId="0" xfId="0" applyNumberFormat="1" applyFont="1" applyFill="1" applyAlignment="1" applyProtection="1">
      <alignment vertical="center"/>
      <protection locked="0"/>
    </xf>
    <xf numFmtId="169" fontId="7" fillId="0" borderId="0" xfId="0" applyNumberFormat="1" applyFont="1" applyFill="1" applyAlignment="1" applyProtection="1">
      <alignment vertical="center"/>
      <protection locked="0"/>
    </xf>
    <xf numFmtId="166" fontId="7" fillId="0" borderId="0" xfId="0" applyNumberFormat="1" applyFont="1" applyFill="1" applyAlignment="1" applyProtection="1">
      <alignment vertical="center"/>
      <protection locked="0"/>
    </xf>
    <xf numFmtId="164" fontId="11" fillId="0" borderId="0" xfId="1"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left" vertical="center" wrapText="1"/>
      <protection locked="0"/>
    </xf>
    <xf numFmtId="167" fontId="12" fillId="0" borderId="0" xfId="1"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protection locked="0"/>
    </xf>
    <xf numFmtId="171" fontId="12" fillId="0" borderId="0"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6" fillId="0" borderId="0" xfId="2" applyFont="1" applyAlignment="1"/>
    <xf numFmtId="0" fontId="3" fillId="0" borderId="0" xfId="0" applyFont="1" applyFill="1" applyAlignment="1" applyProtection="1">
      <alignment horizontal="left" vertical="center"/>
      <protection locked="0"/>
    </xf>
    <xf numFmtId="0" fontId="6" fillId="0" borderId="0" xfId="2" applyFont="1" applyBorder="1" applyAlignment="1">
      <alignment horizontal="center"/>
    </xf>
    <xf numFmtId="0" fontId="1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167" fontId="10" fillId="0" borderId="1" xfId="1" applyNumberFormat="1" applyFont="1" applyFill="1" applyBorder="1" applyAlignment="1" applyProtection="1">
      <alignment horizontal="right" vertical="center" wrapText="1"/>
    </xf>
    <xf numFmtId="166" fontId="7" fillId="0" borderId="0" xfId="1"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65" fontId="15" fillId="0" borderId="0" xfId="3" applyNumberFormat="1" applyFont="1" applyFill="1" applyBorder="1" applyAlignment="1">
      <alignment horizontal="right"/>
    </xf>
    <xf numFmtId="165" fontId="7" fillId="0" borderId="0" xfId="1" applyNumberFormat="1" applyFont="1" applyFill="1" applyBorder="1" applyAlignment="1" applyProtection="1">
      <alignment vertical="center"/>
      <protection locked="0"/>
    </xf>
    <xf numFmtId="4" fontId="7" fillId="0" borderId="0" xfId="1" applyNumberFormat="1" applyFont="1" applyFill="1" applyBorder="1" applyAlignment="1" applyProtection="1">
      <alignment vertical="center"/>
      <protection locked="0"/>
    </xf>
    <xf numFmtId="4" fontId="7" fillId="0"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wrapText="1"/>
      <protection locked="0"/>
    </xf>
    <xf numFmtId="164" fontId="6" fillId="3" borderId="0" xfId="1" applyNumberFormat="1" applyFont="1" applyFill="1" applyBorder="1" applyAlignment="1" applyProtection="1">
      <alignment horizontal="center" vertical="center" wrapText="1"/>
      <protection locked="0"/>
    </xf>
    <xf numFmtId="164" fontId="6"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justify" vertical="top" wrapText="1"/>
      <protection locked="0"/>
    </xf>
    <xf numFmtId="0" fontId="11" fillId="0" borderId="0"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justify" vertical="top" wrapText="1"/>
      <protection locked="0"/>
    </xf>
    <xf numFmtId="0" fontId="9" fillId="0" borderId="0" xfId="0" applyFont="1" applyFill="1" applyBorder="1" applyAlignment="1" applyProtection="1">
      <alignment horizontal="justify" vertical="top" wrapText="1"/>
      <protection locked="0"/>
    </xf>
    <xf numFmtId="0" fontId="11" fillId="2" borderId="0" xfId="0" applyFont="1" applyFill="1" applyBorder="1" applyAlignment="1" applyProtection="1">
      <alignment horizontal="left" vertical="center" wrapText="1"/>
      <protection locked="0"/>
    </xf>
    <xf numFmtId="0" fontId="3" fillId="0" borderId="0" xfId="0" applyFont="1" applyFill="1" applyAlignment="1" applyProtection="1">
      <alignment horizontal="left" vertical="center"/>
      <protection locked="0"/>
    </xf>
  </cellXfs>
  <cellStyles count="4">
    <cellStyle name="Millares" xfId="1" builtinId="3"/>
    <cellStyle name="Millares 6 2 6 14 2" xfId="3"/>
    <cellStyle name="Normal" xfId="0" builtinId="0"/>
    <cellStyle name="Normal 10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1304915</xdr:colOff>
      <xdr:row>5</xdr:row>
      <xdr:rowOff>81773</xdr:rowOff>
    </xdr:to>
    <xdr:pic>
      <xdr:nvPicPr>
        <xdr:cNvPr id="5" name="0 Imagen" descr="GDFCOLOR.jpg"/>
        <xdr:cNvPicPr/>
      </xdr:nvPicPr>
      <xdr:blipFill>
        <a:blip xmlns:r="http://schemas.openxmlformats.org/officeDocument/2006/relationships" r:embed="rId1"/>
        <a:stretch>
          <a:fillRect/>
        </a:stretch>
      </xdr:blipFill>
      <xdr:spPr>
        <a:xfrm>
          <a:off x="6858000" y="133350"/>
          <a:ext cx="2686040" cy="615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1.3.12\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egi.gob.mx/est/contenidos/espanol/soc/int/nav/aee/08/df/c09_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rc-df-019842\deser\AEDF\AEDF2006\2006\c09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osas\Users\Finanzas\AppData\Local\Microsoft\Windows\Temporary%20Internet%20Files\Content.Outlook\64HL10I4\ESTADO%20ANAL&#205;TICO%20DEL%20EJERCIC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rosas\tere\Documents%20and%20Settings\jcastaneda\Escritorio\GDF_SALUD%20Integr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osas\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NFORMACION\respaldo%201\Trabajo\2016\CUENTA%20P&#218;BLICA\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duardo_fernandez/AppData/Local/Microsoft/Windows/Temporary%20Internet%20Files/Content.Outlook/XUEEAFWU/CP%20IFP%20Ejecu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rosas\tere\Documents%20and%20Settings\usuario\Mis%20documentos\Entrega\Agenda%20estad&#237;stica%202007\18-43-Mortali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osas\tere\GDF_SALUD%20Integr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rosas\Documents%20and%20Settings\SFINANZAS\Mis%20documentos\EJERCICIO%202009\GU&#205;A%20IAT2009\GU&#205;A%20E-J%202009\GUIA%20IAT%20ENERO-DICIEMBRE\GU&#205;A%20ULTIMA\Copia%20de%20IAT%20ver%2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1.1.11\Rescate%20de%20juan\Users\USUARIO\Downloads\Mis%20documentos\2008\Macros\IAT\IAT%20ver%20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R5" t="str">
            <v>00</v>
          </cell>
          <cell r="AS5" t="str">
            <v>Acciones del Programa Normal</v>
          </cell>
        </row>
        <row r="6">
          <cell r="Y6" t="str">
            <v>CAJA DE PREVISIÓN DE LA POLICÍA AUXILIAR DEL DF</v>
          </cell>
          <cell r="AR6" t="str">
            <v>01</v>
          </cell>
          <cell r="AS6" t="str">
            <v>Proyecto GEF</v>
          </cell>
        </row>
        <row r="7">
          <cell r="Y7" t="str">
            <v>CAJA DE PREVISIÓN DE LA POLICÍA PREVENTIVA</v>
          </cell>
          <cell r="AR7" t="str">
            <v>02</v>
          </cell>
          <cell r="AS7" t="str">
            <v>Programa Nacional de Seguridad Pública</v>
          </cell>
        </row>
        <row r="8">
          <cell r="Y8" t="str">
            <v>CAJA DE PREVISIÓN PARA TRABAJADORES A LISTA DE RAYA DEL GDF</v>
          </cell>
          <cell r="AR8" t="str">
            <v>03</v>
          </cell>
          <cell r="AS8" t="str">
            <v>Corredor Turístico Reforma-Centro Histórico</v>
          </cell>
        </row>
        <row r="9">
          <cell r="Y9" t="str">
            <v>COMISIÓN DE DERECHOS HUMANOS DEL DF</v>
          </cell>
          <cell r="AR9" t="str">
            <v>04</v>
          </cell>
          <cell r="AS9" t="str">
            <v>Infraestructura escolar de nivel básico</v>
          </cell>
        </row>
        <row r="10">
          <cell r="Y10" t="str">
            <v>CONSEJERÍA JURÍDICA Y SERVICIOS LEGALES</v>
          </cell>
          <cell r="AR10" t="str">
            <v>06</v>
          </cell>
          <cell r="AS10" t="str">
            <v>Equidad en la Ciudad</v>
          </cell>
        </row>
        <row r="11">
          <cell r="Y11" t="str">
            <v>CONSEJO DE EVALUACIÓN DEL DESARROLLO SOCIAL DEL DF</v>
          </cell>
          <cell r="AR11" t="str">
            <v>11</v>
          </cell>
          <cell r="AS11" t="str">
            <v>Hábitat</v>
          </cell>
        </row>
        <row r="12">
          <cell r="Y12" t="str">
            <v>CONSEJO DE LA JUDICATURA DEL DF</v>
          </cell>
          <cell r="AR12" t="str">
            <v>12</v>
          </cell>
          <cell r="AS12" t="str">
            <v>Seguro Popular</v>
          </cell>
        </row>
        <row r="13">
          <cell r="Y13" t="str">
            <v>CONTADURÍA MAYOR DE HACIENDA DE LA ALDF</v>
          </cell>
          <cell r="AR13" t="str">
            <v>15</v>
          </cell>
          <cell r="AS13" t="str">
            <v>Recuperación de espacios públicos</v>
          </cell>
        </row>
        <row r="14">
          <cell r="Y14" t="str">
            <v>CONTRALORÍA GENERAL</v>
          </cell>
          <cell r="AR14">
            <v>16</v>
          </cell>
          <cell r="AS14" t="str">
            <v>Fortalecimiento de las funciones de las Delegaciones en Materia de Seguridad  Pública</v>
          </cell>
        </row>
        <row r="15">
          <cell r="Y15" t="str">
            <v>CORPORACIÓN MEXICANA DE IMPRESIÓN S.A. DE C.V.</v>
          </cell>
          <cell r="AR15">
            <v>17</v>
          </cell>
          <cell r="AS15" t="str">
            <v>Fondo de Coinversión</v>
          </cell>
        </row>
        <row r="16">
          <cell r="Y16" t="str">
            <v>DELEGACIÓN ÁLVARO OBREGÓN</v>
          </cell>
          <cell r="AR16">
            <v>18</v>
          </cell>
          <cell r="AS16" t="str">
            <v>Programa para el Desarrollo de la Industria de Software y Pyme</v>
          </cell>
        </row>
        <row r="17">
          <cell r="Y17" t="str">
            <v>DELEGACIÓN AZCAPOTZALCO</v>
          </cell>
        </row>
        <row r="18">
          <cell r="Y18" t="str">
            <v>DELEGACIÓN BENITO JUÁREZ</v>
          </cell>
        </row>
        <row r="19">
          <cell r="Y19" t="str">
            <v>DELEGACIÓN COYOACÁN</v>
          </cell>
        </row>
        <row r="20">
          <cell r="Y20" t="str">
            <v>DELEGACIÓN CUAJIMALPA DE MORELOS</v>
          </cell>
        </row>
        <row r="21">
          <cell r="Y21" t="str">
            <v>DELEGACIÓN CUAUHTÉMOC</v>
          </cell>
        </row>
        <row r="22">
          <cell r="Y22" t="str">
            <v>DELEGACIÓN GUSTAVO A. MADERO</v>
          </cell>
        </row>
        <row r="23">
          <cell r="Y23" t="str">
            <v>DELEGACIÓN IZTACALCO</v>
          </cell>
        </row>
        <row r="24">
          <cell r="Y24" t="str">
            <v>DELEGACIÓN IZTAPALAPA</v>
          </cell>
        </row>
        <row r="25">
          <cell r="Y25" t="str">
            <v>DELEGACIÓN MAGDALENA CONTRERAS</v>
          </cell>
        </row>
        <row r="26">
          <cell r="Y26" t="str">
            <v>DELEGACIÓN MIGUEL HIDALGO</v>
          </cell>
        </row>
        <row r="27">
          <cell r="Y27" t="str">
            <v>DELEGACIÓN MILPA ALTA</v>
          </cell>
        </row>
        <row r="28">
          <cell r="Y28" t="str">
            <v>DELEGACIÓN TLÁHUAC</v>
          </cell>
        </row>
        <row r="29">
          <cell r="Y29" t="str">
            <v>DELEGACIÓN TLALPAN</v>
          </cell>
        </row>
        <row r="30">
          <cell r="Y30" t="str">
            <v>DELEGACIÓN VENUSTIANO CARRANZA</v>
          </cell>
        </row>
        <row r="31">
          <cell r="Y31" t="str">
            <v>DELEGACIÓN XOCHIMILCO</v>
          </cell>
        </row>
        <row r="32">
          <cell r="Y32" t="str">
            <v>FIDEICOMISO DE RECUPERACIÓN CREDITICIA DEL DF</v>
          </cell>
        </row>
        <row r="33">
          <cell r="Y33" t="str">
            <v>FIDEICOMISO DEL CENTRO HISTÓRICO</v>
          </cell>
        </row>
        <row r="34">
          <cell r="Y34" t="str">
            <v>FIDEICOMISO EDUCACIÓN GARANTIZADA DEL DF</v>
          </cell>
        </row>
        <row r="35">
          <cell r="Y35" t="str">
            <v>FIDEICOMISO FONDO DE APOYO A LA PROCURACIÓN DE JUSTICIA EN EL DF</v>
          </cell>
        </row>
        <row r="36">
          <cell r="Y36" t="str">
            <v>FIDEICOMISO INNOVA DEL DF</v>
          </cell>
        </row>
        <row r="37">
          <cell r="Y37" t="str">
            <v>FIDEICOMISO MUSEO DE ARTE POPULAR</v>
          </cell>
        </row>
        <row r="38">
          <cell r="Y38" t="str">
            <v>FIDEICOMISO MUSEO DEL ESTANQUILLO</v>
          </cell>
        </row>
        <row r="39">
          <cell r="Y39" t="str">
            <v>FIDEICOMISO PARA EL FONDO DE PROMOCIÓN PARA EL FINANCIAMIENTO DEL TRANSPORTE PÚBLICO</v>
          </cell>
        </row>
        <row r="40">
          <cell r="Y40" t="str">
            <v>FIDEICOMISO PARA EL MEJORAMIENTO DE LAS VÍAS DE COMUNICACIÓN DEL DF</v>
          </cell>
        </row>
        <row r="41">
          <cell r="Y41" t="str">
            <v>FIDEICOMISO PÚBLICO "CIUDAD DIGITAL"</v>
          </cell>
        </row>
        <row r="42">
          <cell r="Y42" t="str">
            <v>FIDEICOMISO PÚBLICO COMPLEJO AMBIENTAL "XOCHIMILCO"</v>
          </cell>
        </row>
        <row r="43">
          <cell r="Y43" t="str">
            <v>FONDO AMBIENTAL PÚBLICO DEL DF</v>
          </cell>
        </row>
        <row r="44">
          <cell r="Y44" t="str">
            <v>FONDO DE DESARROLLO ECONÓMICO DEL DF</v>
          </cell>
        </row>
        <row r="45">
          <cell r="Y45" t="str">
            <v>FONDO DE SEGURIDAD PÚBLICA DEL DF</v>
          </cell>
        </row>
        <row r="46">
          <cell r="Y46" t="str">
            <v>FONDO MIXTO DE PROMOCIÓN TURÍSTICA</v>
          </cell>
        </row>
        <row r="47">
          <cell r="Y47" t="str">
            <v>FONDO PARA EL DESARROLLO SOCIAL DE LA CIUDAD DE MÉXICO</v>
          </cell>
        </row>
        <row r="48">
          <cell r="Y48" t="str">
            <v>FONDO PARA LA ATENCIÓN Y APOYO A LAS VÍCTIMAS DEL DELITO</v>
          </cell>
        </row>
        <row r="49">
          <cell r="Y49" t="str">
            <v>HEROICO CUERPO DE BOMBEROS DEL DF</v>
          </cell>
        </row>
        <row r="50">
          <cell r="Y50" t="str">
            <v>INSTITUTO DE ACCESO A LA INFORMACIÓN PÚBLICA DEL DF</v>
          </cell>
        </row>
        <row r="51">
          <cell r="Y51" t="str">
            <v>INSTITUTO DE CIENCIA Y TECNOLOGÍA</v>
          </cell>
        </row>
        <row r="52">
          <cell r="Y52" t="str">
            <v>INSTITUTO DE EDUCACIÓN MEDIA SUPERIOR</v>
          </cell>
        </row>
        <row r="53">
          <cell r="Y53" t="str">
            <v>INSTITUTO DE FORMACIÓN PROFESIONAL</v>
          </cell>
        </row>
        <row r="54">
          <cell r="Y54" t="str">
            <v>INSTITUTO DE LA JUVENTUD DEL DF</v>
          </cell>
        </row>
        <row r="55">
          <cell r="Y55" t="str">
            <v>INSTITUTO DE LAS MUJERES DEL DF</v>
          </cell>
        </row>
        <row r="56">
          <cell r="Y56" t="str">
            <v>INSTITUTO DE VIVIENDA DEL DF</v>
          </cell>
        </row>
        <row r="57">
          <cell r="Y57" t="str">
            <v>INSTITUTO ELECTORAL DEL DF</v>
          </cell>
        </row>
        <row r="58">
          <cell r="Y58" t="str">
            <v>INSTITUTO TÉCNICO DE FORMACIÓN POLICIAL</v>
          </cell>
        </row>
        <row r="59">
          <cell r="Y59" t="str">
            <v>JEFATURA DE GOBIERNO DEL DF</v>
          </cell>
        </row>
        <row r="60">
          <cell r="Y60" t="str">
            <v>JUNTA LOCAL DE CONCILIACIÓN Y ARBITRAJE DEL DF</v>
          </cell>
        </row>
        <row r="61">
          <cell r="Y61" t="str">
            <v>METROBÚS</v>
          </cell>
        </row>
        <row r="62">
          <cell r="Y62" t="str">
            <v>OFICIALÍA MAYOR</v>
          </cell>
        </row>
        <row r="63">
          <cell r="Y63" t="str">
            <v>POLICÍA AUXILIAR DEL DF</v>
          </cell>
        </row>
        <row r="64">
          <cell r="Y64" t="str">
            <v>POLICÍA BANCARIA E INDUSTRIAL</v>
          </cell>
        </row>
        <row r="65">
          <cell r="Y65" t="str">
            <v>PROCURADURÍA AMBIENTAL Y DEL ORDENAMIENTO TERRITORIAL DEL DF</v>
          </cell>
        </row>
        <row r="66">
          <cell r="Y66" t="str">
            <v>PROCURADURÍA GENERAL DE JUSTICIA DEL DF</v>
          </cell>
        </row>
        <row r="67">
          <cell r="Y67" t="str">
            <v>PROCURADURÍA SOCIAL DEL DF</v>
          </cell>
        </row>
        <row r="68">
          <cell r="Y68" t="str">
            <v>RED DE TRANSPORTE DE PASAJEROS DEL DF</v>
          </cell>
        </row>
        <row r="69">
          <cell r="Y69" t="str">
            <v>SECRETARÍA DE CULTURA</v>
          </cell>
        </row>
        <row r="70">
          <cell r="Y70" t="str">
            <v>SECRETARÍA DE DESARROLLO ECONÓMICO</v>
          </cell>
        </row>
        <row r="71">
          <cell r="Y71" t="str">
            <v>SECRETARÍA DE DESARROLLO RURAL Y EQUIDAD PARA LAS COMUNIDADES</v>
          </cell>
        </row>
        <row r="72">
          <cell r="Y72" t="str">
            <v>SECRETARÍA DE DESARROLLO SOCIAL</v>
          </cell>
        </row>
        <row r="73">
          <cell r="Y73" t="str">
            <v>SECRETARÍA DE DESARROLLO URBANO Y VIVIENDA</v>
          </cell>
        </row>
        <row r="74">
          <cell r="Y74" t="str">
            <v>SECRETARÍA DE EDUCACIÓN</v>
          </cell>
        </row>
        <row r="75">
          <cell r="Y75" t="str">
            <v>SECRETARÍA DE FINANZAS</v>
          </cell>
        </row>
        <row r="76">
          <cell r="Y76" t="str">
            <v>SECRETARÍA DE GOBIERNO</v>
          </cell>
        </row>
        <row r="77">
          <cell r="Y77" t="str">
            <v>SECRETARÍA DE MEDIO AMBIENTE</v>
          </cell>
        </row>
        <row r="78">
          <cell r="Y78" t="str">
            <v>SECRETARÍA DE OBRAS Y SERVICIOS</v>
          </cell>
        </row>
        <row r="79">
          <cell r="Y79" t="str">
            <v>SECRETARÍA DE PROTECCIÓN CIVIL</v>
          </cell>
        </row>
        <row r="80">
          <cell r="Y80" t="str">
            <v>SECRETARÍA DE SALUD</v>
          </cell>
        </row>
        <row r="81">
          <cell r="Y81" t="str">
            <v>SECRETARÍA DE SEGURIDAD PÚBLICA</v>
          </cell>
        </row>
        <row r="82">
          <cell r="Y82" t="str">
            <v>SECRETARÍA DE TRANSPORTE Y VIALIDAD</v>
          </cell>
        </row>
        <row r="83">
          <cell r="Y83" t="str">
            <v>SECRETARÍA DE TURISMO</v>
          </cell>
        </row>
        <row r="84">
          <cell r="Y84" t="str">
            <v>SECRETARÍA DEL TRABAJO Y FOMENTO AL EMPLEO</v>
          </cell>
        </row>
        <row r="85">
          <cell r="Y85" t="str">
            <v>SERVICIO DE TRANSPORTES ELÉCTRICOS DEL DF</v>
          </cell>
        </row>
        <row r="86">
          <cell r="Y86" t="str">
            <v>SERVICIOS DE SALUD PÚBLICA DEL DF</v>
          </cell>
        </row>
        <row r="87">
          <cell r="Y87" t="str">
            <v>SERVICIOS METROPOLITANOS  S.A. DE C.V.</v>
          </cell>
        </row>
        <row r="88">
          <cell r="Y88" t="str">
            <v>SISTEMA DE AGUAS DE LA CIUDAD DE MÉXICO</v>
          </cell>
        </row>
        <row r="89">
          <cell r="Y89" t="str">
            <v>SISTEMA DE RADIO Y TELEVISIÓN DIGITAL DEL GDF</v>
          </cell>
        </row>
        <row r="90">
          <cell r="Y90" t="str">
            <v>SISTEMA DE TRANSPORTE COLECTIVO (METRO)</v>
          </cell>
        </row>
        <row r="91">
          <cell r="Y91" t="str">
            <v>SISTEMA PARA EL DESARROLLO INTEGRAL DE LA FAMILIA DEL DF</v>
          </cell>
        </row>
        <row r="92">
          <cell r="Y92" t="str">
            <v>TRIBUNAL DE LO CONTENCIOSO ADMINISTRATIVO DEL DF</v>
          </cell>
        </row>
        <row r="93">
          <cell r="Y93" t="str">
            <v>TRIBUNAL ELECTORAL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5.1"/>
      <sheetName val="5.2"/>
      <sheetName val="G 5.1"/>
      <sheetName val="5.3"/>
      <sheetName val="5.4"/>
      <sheetName val="G 5.2"/>
      <sheetName val="5.5"/>
      <sheetName val="5.6"/>
      <sheetName val="5.7"/>
      <sheetName val="5.8"/>
      <sheetName val="5.9"/>
      <sheetName val="5.10"/>
      <sheetName val="5.11"/>
      <sheetName val="5.12"/>
      <sheetName val="G 5.3"/>
      <sheetName val="5.13"/>
      <sheetName val="G 5.4"/>
      <sheetName val="5.14"/>
      <sheetName val="5.15"/>
      <sheetName val="G 5.5"/>
      <sheetName val="5.16"/>
      <sheetName val="5.17"/>
      <sheetName val="5.18"/>
      <sheetName val="5.19"/>
      <sheetName val="5.20"/>
      <sheetName val="5.21"/>
      <sheetName val="5.22"/>
      <sheetName val="5.23"/>
      <sheetName val="5.24"/>
      <sheetName val="G 5.6"/>
      <sheetName val="5.25"/>
      <sheetName val="5.3NA"/>
      <sheetName val="5.4NA"/>
      <sheetName val="5.6NA"/>
      <sheetName val="5.19 1a parte"/>
      <sheetName val="5.19 2a parte"/>
      <sheetName val="5.20 1a parte"/>
      <sheetName val="5.20 2a parte"/>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NA"/>
      <sheetName val="5.4NA"/>
      <sheetName val="5.5"/>
      <sheetName val="5.6NA"/>
      <sheetName val="5.7"/>
      <sheetName val="5.8"/>
      <sheetName val="5.9"/>
      <sheetName val="5.10"/>
      <sheetName val="5.11"/>
      <sheetName val="5.12"/>
      <sheetName val="5.13"/>
      <sheetName val="5.14"/>
      <sheetName val="5.15"/>
      <sheetName val="5.16"/>
      <sheetName val="5.17"/>
      <sheetName val="5.18"/>
      <sheetName val="5.19 1a parte"/>
      <sheetName val="5.19 2a parte"/>
      <sheetName val="5.20 1a parte"/>
      <sheetName val="5.20 2a parte"/>
      <sheetName val="5.21"/>
      <sheetName val="5.22"/>
      <sheetName val="5.23"/>
      <sheetName val="5.24"/>
      <sheetName val="5.25"/>
      <sheetName val="5.26"/>
      <sheetName val="5.27"/>
      <sheetName val="5.28"/>
      <sheetName val="5.29"/>
      <sheetName val="5.30"/>
      <sheetName val="5.31"/>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C"/>
      <sheetName val="5.8C"/>
      <sheetName val="5.11C"/>
      <sheetName val="5.14C"/>
      <sheetName val="5.18C"/>
      <sheetName val="5.29C"/>
      <sheetName val="5.30C"/>
      <sheetName val="5.31C"/>
      <sheetName val="5.32C"/>
      <sheetName val="5.33C"/>
      <sheetName val="5.36C"/>
      <sheetName val="5.39C"/>
      <sheetName val="5.30A"/>
      <sheetName val="5.31A"/>
      <sheetName val="5.3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
      <sheetName val="Caratula"/>
      <sheetName val="Caratula (2)"/>
      <sheetName val="ECG"/>
      <sheetName val="EAI-RAA"/>
      <sheetName val="EAI-RCR"/>
      <sheetName val="EAI-RFE"/>
      <sheetName val="EVARF"/>
      <sheetName val="APP"/>
      <sheetName val="AR"/>
      <sheetName val="SAP"/>
      <sheetName val="ADS"/>
      <sheetName val="AUR"/>
      <sheetName val="PPD"/>
      <sheetName val="REA"/>
      <sheetName val="EP-02"/>
      <sheetName val="EP-03"/>
      <sheetName val="EP-04"/>
      <sheetName val="EP-05"/>
      <sheetName val="PPI"/>
      <sheetName val="IAPP "/>
      <sheetName val="RED"/>
      <sheetName val="ASM"/>
      <sheetName val="Concurrentes"/>
      <sheetName val="FORTAMUN"/>
      <sheetName val="Federalizado"/>
      <sheetName val="FAIS"/>
    </sheetNames>
    <sheetDataSet>
      <sheetData sheetId="0">
        <row r="2">
          <cell r="C2" t="str">
            <v>122308</v>
          </cell>
          <cell r="D2" t="str">
            <v>11160</v>
          </cell>
          <cell r="H2" t="str">
            <v>1000</v>
          </cell>
          <cell r="I2" t="str">
            <v>1</v>
          </cell>
          <cell r="L2" t="str">
            <v>11</v>
          </cell>
          <cell r="O2">
            <v>11245617</v>
          </cell>
          <cell r="P2">
            <v>11245617</v>
          </cell>
          <cell r="Q2">
            <v>11245617</v>
          </cell>
          <cell r="R2">
            <v>10839258</v>
          </cell>
          <cell r="S2">
            <v>11245617</v>
          </cell>
          <cell r="U2">
            <v>11245617</v>
          </cell>
        </row>
        <row r="3">
          <cell r="C3" t="str">
            <v>122308</v>
          </cell>
          <cell r="D3" t="str">
            <v>11160</v>
          </cell>
          <cell r="H3" t="str">
            <v>1000</v>
          </cell>
          <cell r="I3" t="str">
            <v>1</v>
          </cell>
          <cell r="L3" t="str">
            <v>13</v>
          </cell>
          <cell r="O3">
            <v>94038.399999999994</v>
          </cell>
          <cell r="P3">
            <v>94038.399999999994</v>
          </cell>
          <cell r="Q3">
            <v>94038.399999999994</v>
          </cell>
          <cell r="R3">
            <v>96000</v>
          </cell>
          <cell r="S3">
            <v>94038.399999999994</v>
          </cell>
          <cell r="U3">
            <v>94038.399999999994</v>
          </cell>
        </row>
        <row r="4">
          <cell r="C4" t="str">
            <v>122308</v>
          </cell>
          <cell r="D4" t="str">
            <v>11160</v>
          </cell>
          <cell r="H4" t="str">
            <v>1000</v>
          </cell>
          <cell r="I4" t="str">
            <v>1</v>
          </cell>
          <cell r="L4" t="str">
            <v>13</v>
          </cell>
          <cell r="O4">
            <v>305059.62</v>
          </cell>
          <cell r="P4">
            <v>305059.62</v>
          </cell>
          <cell r="Q4">
            <v>305059.62</v>
          </cell>
          <cell r="R4">
            <v>315000</v>
          </cell>
          <cell r="S4">
            <v>305059.62</v>
          </cell>
          <cell r="U4">
            <v>305059.62</v>
          </cell>
        </row>
        <row r="5">
          <cell r="C5" t="str">
            <v>122308</v>
          </cell>
          <cell r="D5" t="str">
            <v>11160</v>
          </cell>
          <cell r="H5" t="str">
            <v>1000</v>
          </cell>
          <cell r="I5" t="str">
            <v>1</v>
          </cell>
          <cell r="L5" t="str">
            <v>13</v>
          </cell>
          <cell r="O5">
            <v>2238018.83</v>
          </cell>
          <cell r="P5">
            <v>2238018.83</v>
          </cell>
          <cell r="Q5">
            <v>2238018.83</v>
          </cell>
          <cell r="R5">
            <v>2450000</v>
          </cell>
          <cell r="S5">
            <v>2238018.83</v>
          </cell>
          <cell r="U5">
            <v>2238018.83</v>
          </cell>
        </row>
        <row r="6">
          <cell r="C6" t="str">
            <v>122308</v>
          </cell>
          <cell r="D6" t="str">
            <v>11160</v>
          </cell>
          <cell r="H6" t="str">
            <v>1000</v>
          </cell>
          <cell r="I6" t="str">
            <v>1</v>
          </cell>
          <cell r="L6" t="str">
            <v>13</v>
          </cell>
          <cell r="O6">
            <v>227542.22</v>
          </cell>
          <cell r="P6">
            <v>227542.22</v>
          </cell>
          <cell r="Q6">
            <v>227542.22</v>
          </cell>
          <cell r="R6">
            <v>230000</v>
          </cell>
          <cell r="S6">
            <v>227542.22</v>
          </cell>
          <cell r="U6">
            <v>227542.22</v>
          </cell>
        </row>
        <row r="7">
          <cell r="C7" t="str">
            <v>122308</v>
          </cell>
          <cell r="D7" t="str">
            <v>11160</v>
          </cell>
          <cell r="H7" t="str">
            <v>1000</v>
          </cell>
          <cell r="I7" t="str">
            <v>1</v>
          </cell>
          <cell r="L7" t="str">
            <v>13</v>
          </cell>
          <cell r="O7">
            <v>0</v>
          </cell>
          <cell r="P7">
            <v>0</v>
          </cell>
          <cell r="Q7">
            <v>0</v>
          </cell>
          <cell r="R7">
            <v>0</v>
          </cell>
          <cell r="S7">
            <v>0</v>
          </cell>
          <cell r="U7">
            <v>0</v>
          </cell>
        </row>
        <row r="8">
          <cell r="C8" t="str">
            <v>122308</v>
          </cell>
          <cell r="D8" t="str">
            <v>11160</v>
          </cell>
          <cell r="H8" t="str">
            <v>1000</v>
          </cell>
          <cell r="I8" t="str">
            <v>1</v>
          </cell>
          <cell r="L8" t="str">
            <v>13</v>
          </cell>
          <cell r="O8">
            <v>1245713.5900000001</v>
          </cell>
          <cell r="P8">
            <v>1245713.5900000001</v>
          </cell>
          <cell r="Q8">
            <v>1245713.5900000001</v>
          </cell>
          <cell r="R8">
            <v>1215000</v>
          </cell>
          <cell r="S8">
            <v>1245713.5900000001</v>
          </cell>
          <cell r="U8">
            <v>1245713.5900000001</v>
          </cell>
        </row>
        <row r="9">
          <cell r="C9" t="str">
            <v>122308</v>
          </cell>
          <cell r="D9" t="str">
            <v>11160</v>
          </cell>
          <cell r="H9" t="str">
            <v>1000</v>
          </cell>
          <cell r="I9" t="str">
            <v>1</v>
          </cell>
          <cell r="L9" t="str">
            <v>14</v>
          </cell>
          <cell r="O9">
            <v>1130564.69</v>
          </cell>
          <cell r="P9">
            <v>1130564.69</v>
          </cell>
          <cell r="Q9">
            <v>1130564.69</v>
          </cell>
          <cell r="R9">
            <v>1150000</v>
          </cell>
          <cell r="S9">
            <v>1130564.69</v>
          </cell>
          <cell r="U9">
            <v>1130564.69</v>
          </cell>
        </row>
        <row r="10">
          <cell r="C10" t="str">
            <v>122308</v>
          </cell>
          <cell r="D10" t="str">
            <v>11160</v>
          </cell>
          <cell r="H10" t="str">
            <v>1000</v>
          </cell>
          <cell r="I10" t="str">
            <v>1</v>
          </cell>
          <cell r="L10" t="str">
            <v>14</v>
          </cell>
          <cell r="O10">
            <v>580000</v>
          </cell>
          <cell r="P10">
            <v>580000</v>
          </cell>
          <cell r="Q10">
            <v>580000</v>
          </cell>
          <cell r="R10">
            <v>580000</v>
          </cell>
          <cell r="S10">
            <v>580000</v>
          </cell>
          <cell r="U10">
            <v>580000</v>
          </cell>
        </row>
        <row r="11">
          <cell r="C11" t="str">
            <v>122308</v>
          </cell>
          <cell r="D11" t="str">
            <v>11160</v>
          </cell>
          <cell r="H11" t="str">
            <v>1000</v>
          </cell>
          <cell r="I11" t="str">
            <v>1</v>
          </cell>
          <cell r="L11" t="str">
            <v>14</v>
          </cell>
          <cell r="O11">
            <v>610295</v>
          </cell>
          <cell r="P11">
            <v>610295</v>
          </cell>
          <cell r="Q11">
            <v>610295</v>
          </cell>
          <cell r="R11">
            <v>600000</v>
          </cell>
          <cell r="S11">
            <v>610295</v>
          </cell>
          <cell r="U11">
            <v>610295</v>
          </cell>
        </row>
        <row r="12">
          <cell r="C12" t="str">
            <v>122308</v>
          </cell>
          <cell r="D12" t="str">
            <v>11160</v>
          </cell>
          <cell r="H12" t="str">
            <v>1000</v>
          </cell>
          <cell r="I12" t="str">
            <v>1</v>
          </cell>
          <cell r="L12" t="str">
            <v>14</v>
          </cell>
          <cell r="O12">
            <v>731497.51</v>
          </cell>
          <cell r="P12">
            <v>731497.51</v>
          </cell>
          <cell r="Q12">
            <v>731497.51</v>
          </cell>
          <cell r="R12">
            <v>750000</v>
          </cell>
          <cell r="S12">
            <v>731497.51</v>
          </cell>
          <cell r="U12">
            <v>731497.51</v>
          </cell>
        </row>
        <row r="13">
          <cell r="C13" t="str">
            <v>122308</v>
          </cell>
          <cell r="D13" t="str">
            <v>11160</v>
          </cell>
          <cell r="H13" t="str">
            <v>1000</v>
          </cell>
          <cell r="I13" t="str">
            <v>1</v>
          </cell>
          <cell r="L13" t="str">
            <v>14</v>
          </cell>
          <cell r="O13">
            <v>67352.100000000006</v>
          </cell>
          <cell r="P13">
            <v>67352.100000000006</v>
          </cell>
          <cell r="Q13">
            <v>67352.100000000006</v>
          </cell>
          <cell r="R13">
            <v>100000</v>
          </cell>
          <cell r="S13">
            <v>67352.100000000006</v>
          </cell>
          <cell r="U13">
            <v>67352.100000000006</v>
          </cell>
        </row>
        <row r="14">
          <cell r="C14" t="str">
            <v>122308</v>
          </cell>
          <cell r="D14" t="str">
            <v>11160</v>
          </cell>
          <cell r="H14" t="str">
            <v>1000</v>
          </cell>
          <cell r="I14" t="str">
            <v>1</v>
          </cell>
          <cell r="L14" t="str">
            <v>15</v>
          </cell>
          <cell r="O14">
            <v>700000</v>
          </cell>
          <cell r="P14">
            <v>700000</v>
          </cell>
          <cell r="Q14">
            <v>700000</v>
          </cell>
          <cell r="R14">
            <v>700000</v>
          </cell>
          <cell r="S14">
            <v>700000</v>
          </cell>
          <cell r="U14">
            <v>700000</v>
          </cell>
        </row>
        <row r="15">
          <cell r="C15" t="str">
            <v>122308</v>
          </cell>
          <cell r="D15" t="str">
            <v>11160</v>
          </cell>
          <cell r="H15" t="str">
            <v>1000</v>
          </cell>
          <cell r="I15" t="str">
            <v>1</v>
          </cell>
          <cell r="L15" t="str">
            <v>15</v>
          </cell>
          <cell r="O15">
            <v>49512</v>
          </cell>
          <cell r="P15">
            <v>49512</v>
          </cell>
          <cell r="Q15">
            <v>49512</v>
          </cell>
          <cell r="R15">
            <v>0</v>
          </cell>
          <cell r="S15">
            <v>49512</v>
          </cell>
          <cell r="U15">
            <v>49512</v>
          </cell>
        </row>
        <row r="16">
          <cell r="C16" t="str">
            <v>122308</v>
          </cell>
          <cell r="D16" t="str">
            <v>11160</v>
          </cell>
          <cell r="H16" t="str">
            <v>1000</v>
          </cell>
          <cell r="I16" t="str">
            <v>1</v>
          </cell>
          <cell r="L16" t="str">
            <v>15</v>
          </cell>
          <cell r="O16">
            <v>957346.44</v>
          </cell>
          <cell r="P16">
            <v>957346.44</v>
          </cell>
          <cell r="Q16">
            <v>957346.44</v>
          </cell>
          <cell r="R16">
            <v>0</v>
          </cell>
          <cell r="S16">
            <v>957346.44</v>
          </cell>
          <cell r="U16">
            <v>957346.44</v>
          </cell>
        </row>
        <row r="17">
          <cell r="C17" t="str">
            <v>122308</v>
          </cell>
          <cell r="D17" t="str">
            <v>11160</v>
          </cell>
          <cell r="H17" t="str">
            <v>1000</v>
          </cell>
          <cell r="I17" t="str">
            <v>1</v>
          </cell>
          <cell r="L17" t="str">
            <v>15</v>
          </cell>
          <cell r="O17">
            <v>0</v>
          </cell>
          <cell r="P17">
            <v>0</v>
          </cell>
          <cell r="Q17">
            <v>0</v>
          </cell>
          <cell r="R17">
            <v>1400000</v>
          </cell>
          <cell r="S17">
            <v>0</v>
          </cell>
          <cell r="U17">
            <v>0</v>
          </cell>
        </row>
        <row r="18">
          <cell r="C18" t="str">
            <v>122308</v>
          </cell>
          <cell r="D18" t="str">
            <v>11160</v>
          </cell>
          <cell r="H18" t="str">
            <v>1000</v>
          </cell>
          <cell r="I18" t="str">
            <v>1</v>
          </cell>
          <cell r="L18" t="str">
            <v>15</v>
          </cell>
          <cell r="O18">
            <v>53869.120000000003</v>
          </cell>
          <cell r="P18">
            <v>53869.120000000003</v>
          </cell>
          <cell r="Q18">
            <v>53869.120000000003</v>
          </cell>
          <cell r="R18">
            <v>60000</v>
          </cell>
          <cell r="S18">
            <v>53869.120000000003</v>
          </cell>
          <cell r="U18">
            <v>53869.120000000003</v>
          </cell>
        </row>
        <row r="19">
          <cell r="C19" t="str">
            <v>122308</v>
          </cell>
          <cell r="D19" t="str">
            <v>11160</v>
          </cell>
          <cell r="H19" t="str">
            <v>1000</v>
          </cell>
          <cell r="I19" t="str">
            <v>1</v>
          </cell>
          <cell r="L19" t="str">
            <v>15</v>
          </cell>
          <cell r="O19">
            <v>2229307.25</v>
          </cell>
          <cell r="P19">
            <v>2229307.25</v>
          </cell>
          <cell r="Q19">
            <v>2229307.25</v>
          </cell>
          <cell r="R19">
            <v>2100000</v>
          </cell>
          <cell r="S19">
            <v>2229307.25</v>
          </cell>
          <cell r="U19">
            <v>2229307.25</v>
          </cell>
        </row>
        <row r="20">
          <cell r="C20" t="str">
            <v>122308</v>
          </cell>
          <cell r="D20" t="str">
            <v>11160</v>
          </cell>
          <cell r="H20" t="str">
            <v>1000</v>
          </cell>
          <cell r="I20" t="str">
            <v>1</v>
          </cell>
          <cell r="L20" t="str">
            <v>15</v>
          </cell>
          <cell r="O20">
            <v>252025.5</v>
          </cell>
          <cell r="P20">
            <v>252025.5</v>
          </cell>
          <cell r="Q20">
            <v>252025.5</v>
          </cell>
          <cell r="R20">
            <v>200000</v>
          </cell>
          <cell r="S20">
            <v>252025.5</v>
          </cell>
          <cell r="U20">
            <v>252025.5</v>
          </cell>
        </row>
        <row r="21">
          <cell r="C21" t="str">
            <v>122308</v>
          </cell>
          <cell r="D21" t="str">
            <v>11160</v>
          </cell>
          <cell r="H21" t="str">
            <v>1000</v>
          </cell>
          <cell r="I21" t="str">
            <v>1</v>
          </cell>
          <cell r="L21" t="str">
            <v>15</v>
          </cell>
          <cell r="O21">
            <v>386620</v>
          </cell>
          <cell r="P21">
            <v>386620</v>
          </cell>
          <cell r="Q21">
            <v>386620</v>
          </cell>
          <cell r="R21">
            <v>680000</v>
          </cell>
          <cell r="S21">
            <v>386620</v>
          </cell>
          <cell r="U21">
            <v>386620</v>
          </cell>
        </row>
        <row r="22">
          <cell r="C22" t="str">
            <v>122308</v>
          </cell>
          <cell r="D22" t="str">
            <v>11160</v>
          </cell>
          <cell r="H22" t="str">
            <v>1000</v>
          </cell>
          <cell r="I22" t="str">
            <v>1</v>
          </cell>
          <cell r="L22" t="str">
            <v>15</v>
          </cell>
          <cell r="O22">
            <v>315900</v>
          </cell>
          <cell r="P22">
            <v>315900</v>
          </cell>
          <cell r="Q22">
            <v>315900</v>
          </cell>
          <cell r="R22">
            <v>0</v>
          </cell>
          <cell r="S22">
            <v>315900</v>
          </cell>
          <cell r="U22">
            <v>315900</v>
          </cell>
        </row>
        <row r="23">
          <cell r="C23" t="str">
            <v>122308</v>
          </cell>
          <cell r="D23" t="str">
            <v>11160</v>
          </cell>
          <cell r="H23" t="str">
            <v>1000</v>
          </cell>
          <cell r="I23" t="str">
            <v>1</v>
          </cell>
          <cell r="L23" t="str">
            <v>15</v>
          </cell>
          <cell r="O23">
            <v>65500</v>
          </cell>
          <cell r="P23">
            <v>65500</v>
          </cell>
          <cell r="Q23">
            <v>65500</v>
          </cell>
          <cell r="R23">
            <v>70000</v>
          </cell>
          <cell r="S23">
            <v>65500</v>
          </cell>
          <cell r="U23">
            <v>65500</v>
          </cell>
        </row>
        <row r="24">
          <cell r="C24" t="str">
            <v>122308</v>
          </cell>
          <cell r="D24" t="str">
            <v>11160</v>
          </cell>
          <cell r="H24" t="str">
            <v>1000</v>
          </cell>
          <cell r="I24" t="str">
            <v>1</v>
          </cell>
          <cell r="L24" t="str">
            <v>15</v>
          </cell>
          <cell r="O24">
            <v>192967.52</v>
          </cell>
          <cell r="P24">
            <v>192967.52</v>
          </cell>
          <cell r="Q24">
            <v>192967.52</v>
          </cell>
          <cell r="R24">
            <v>195000</v>
          </cell>
          <cell r="S24">
            <v>192967.52</v>
          </cell>
          <cell r="U24">
            <v>192967.52</v>
          </cell>
        </row>
        <row r="25">
          <cell r="C25" t="str">
            <v>122308</v>
          </cell>
          <cell r="D25" t="str">
            <v>11160</v>
          </cell>
          <cell r="H25" t="str">
            <v>1000</v>
          </cell>
          <cell r="I25" t="str">
            <v>1</v>
          </cell>
          <cell r="L25" t="str">
            <v>15</v>
          </cell>
          <cell r="O25">
            <v>9505422.1099999994</v>
          </cell>
          <cell r="P25">
            <v>9505422.1099999994</v>
          </cell>
          <cell r="Q25">
            <v>9505422.1099999994</v>
          </cell>
          <cell r="R25">
            <v>9600000</v>
          </cell>
          <cell r="S25">
            <v>9505422.1099999994</v>
          </cell>
          <cell r="U25">
            <v>9505422.1099999994</v>
          </cell>
        </row>
        <row r="26">
          <cell r="C26" t="str">
            <v>122308</v>
          </cell>
          <cell r="D26" t="str">
            <v>11160</v>
          </cell>
          <cell r="H26" t="str">
            <v>1000</v>
          </cell>
          <cell r="I26" t="str">
            <v>1</v>
          </cell>
          <cell r="L26" t="str">
            <v>15</v>
          </cell>
          <cell r="O26">
            <v>401940</v>
          </cell>
          <cell r="P26">
            <v>401940</v>
          </cell>
          <cell r="Q26">
            <v>401940</v>
          </cell>
          <cell r="R26">
            <v>360000</v>
          </cell>
          <cell r="S26">
            <v>401940</v>
          </cell>
          <cell r="U26">
            <v>401940</v>
          </cell>
        </row>
        <row r="27">
          <cell r="C27" t="str">
            <v>122308</v>
          </cell>
          <cell r="D27" t="str">
            <v>11160</v>
          </cell>
          <cell r="H27" t="str">
            <v>1000</v>
          </cell>
          <cell r="I27" t="str">
            <v>1</v>
          </cell>
          <cell r="L27" t="str">
            <v>17</v>
          </cell>
          <cell r="O27">
            <v>14770</v>
          </cell>
          <cell r="P27">
            <v>14770</v>
          </cell>
          <cell r="Q27">
            <v>14770</v>
          </cell>
          <cell r="R27">
            <v>18000</v>
          </cell>
          <cell r="S27">
            <v>14770</v>
          </cell>
          <cell r="U27">
            <v>14770</v>
          </cell>
        </row>
        <row r="28">
          <cell r="C28" t="str">
            <v>122308</v>
          </cell>
          <cell r="D28" t="str">
            <v>11160</v>
          </cell>
          <cell r="H28" t="str">
            <v>1000</v>
          </cell>
          <cell r="I28" t="str">
            <v>1</v>
          </cell>
          <cell r="L28" t="str">
            <v>17</v>
          </cell>
          <cell r="O28">
            <v>56500</v>
          </cell>
          <cell r="P28">
            <v>56500</v>
          </cell>
          <cell r="Q28">
            <v>56500</v>
          </cell>
          <cell r="R28">
            <v>75000</v>
          </cell>
          <cell r="S28">
            <v>56500</v>
          </cell>
          <cell r="U28">
            <v>56500</v>
          </cell>
        </row>
        <row r="29">
          <cell r="C29" t="str">
            <v>122308</v>
          </cell>
          <cell r="D29" t="str">
            <v>11160</v>
          </cell>
          <cell r="H29" t="str">
            <v>1000</v>
          </cell>
          <cell r="I29" t="str">
            <v>1</v>
          </cell>
          <cell r="L29" t="str">
            <v>17</v>
          </cell>
          <cell r="O29">
            <v>83298.5</v>
          </cell>
          <cell r="P29">
            <v>83298.5</v>
          </cell>
          <cell r="Q29">
            <v>83298.5</v>
          </cell>
          <cell r="R29">
            <v>100000</v>
          </cell>
          <cell r="S29">
            <v>83298.5</v>
          </cell>
          <cell r="U29">
            <v>83298.5</v>
          </cell>
        </row>
        <row r="30">
          <cell r="C30" t="str">
            <v>122308</v>
          </cell>
          <cell r="D30" t="str">
            <v>11160</v>
          </cell>
          <cell r="H30" t="str">
            <v>2000</v>
          </cell>
          <cell r="I30" t="str">
            <v>1</v>
          </cell>
          <cell r="L30" t="str">
            <v>21</v>
          </cell>
          <cell r="O30">
            <v>0</v>
          </cell>
          <cell r="P30">
            <v>0</v>
          </cell>
          <cell r="Q30">
            <v>0</v>
          </cell>
          <cell r="R30">
            <v>805000</v>
          </cell>
          <cell r="S30">
            <v>0</v>
          </cell>
          <cell r="U30">
            <v>0</v>
          </cell>
        </row>
        <row r="31">
          <cell r="C31" t="str">
            <v>122308</v>
          </cell>
          <cell r="D31" t="str">
            <v>11160</v>
          </cell>
          <cell r="H31" t="str">
            <v>3000</v>
          </cell>
          <cell r="I31" t="str">
            <v>1</v>
          </cell>
          <cell r="L31" t="str">
            <v>33</v>
          </cell>
          <cell r="O31">
            <v>23200</v>
          </cell>
          <cell r="P31">
            <v>23200</v>
          </cell>
          <cell r="Q31">
            <v>23200</v>
          </cell>
          <cell r="R31">
            <v>0</v>
          </cell>
          <cell r="S31">
            <v>23200</v>
          </cell>
          <cell r="U31">
            <v>23200</v>
          </cell>
        </row>
        <row r="32">
          <cell r="C32" t="str">
            <v>122308</v>
          </cell>
          <cell r="D32" t="str">
            <v>11160</v>
          </cell>
          <cell r="H32" t="str">
            <v>3000</v>
          </cell>
          <cell r="I32" t="str">
            <v>1</v>
          </cell>
          <cell r="L32" t="str">
            <v>35</v>
          </cell>
          <cell r="O32">
            <v>0</v>
          </cell>
          <cell r="P32">
            <v>0</v>
          </cell>
          <cell r="Q32">
            <v>0</v>
          </cell>
          <cell r="R32">
            <v>2890</v>
          </cell>
          <cell r="S32">
            <v>0</v>
          </cell>
          <cell r="U32">
            <v>0</v>
          </cell>
        </row>
        <row r="33">
          <cell r="C33" t="str">
            <v>122308</v>
          </cell>
          <cell r="D33" t="str">
            <v>11160</v>
          </cell>
          <cell r="H33" t="str">
            <v>3000</v>
          </cell>
          <cell r="I33" t="str">
            <v>1</v>
          </cell>
          <cell r="L33" t="str">
            <v>35</v>
          </cell>
          <cell r="O33">
            <v>0</v>
          </cell>
          <cell r="P33">
            <v>0</v>
          </cell>
          <cell r="Q33">
            <v>0</v>
          </cell>
          <cell r="R33">
            <v>4989</v>
          </cell>
          <cell r="S33">
            <v>0</v>
          </cell>
          <cell r="U33">
            <v>0</v>
          </cell>
        </row>
        <row r="34">
          <cell r="C34" t="str">
            <v>122308</v>
          </cell>
          <cell r="D34" t="str">
            <v>11160</v>
          </cell>
          <cell r="H34" t="str">
            <v>3000</v>
          </cell>
          <cell r="I34" t="str">
            <v>1</v>
          </cell>
          <cell r="L34" t="str">
            <v>39</v>
          </cell>
          <cell r="O34">
            <v>813983</v>
          </cell>
          <cell r="P34">
            <v>813983</v>
          </cell>
          <cell r="Q34">
            <v>813983</v>
          </cell>
          <cell r="R34">
            <v>820000</v>
          </cell>
          <cell r="S34">
            <v>813983</v>
          </cell>
          <cell r="U34">
            <v>813983</v>
          </cell>
        </row>
        <row r="35">
          <cell r="C35" t="str">
            <v>122308</v>
          </cell>
          <cell r="D35" t="str">
            <v>11160</v>
          </cell>
          <cell r="H35" t="str">
            <v>3000</v>
          </cell>
          <cell r="I35" t="str">
            <v>1</v>
          </cell>
          <cell r="L35" t="str">
            <v>39</v>
          </cell>
          <cell r="O35">
            <v>517627.22</v>
          </cell>
          <cell r="P35">
            <v>517627.22</v>
          </cell>
          <cell r="Q35">
            <v>517627.22</v>
          </cell>
          <cell r="R35">
            <v>550000</v>
          </cell>
          <cell r="S35">
            <v>517627.22</v>
          </cell>
          <cell r="U35">
            <v>517627.22</v>
          </cell>
        </row>
        <row r="36">
          <cell r="C36" t="str">
            <v>122308</v>
          </cell>
          <cell r="D36" t="str">
            <v>11160</v>
          </cell>
          <cell r="H36" t="str">
            <v>4000</v>
          </cell>
          <cell r="I36" t="str">
            <v>1</v>
          </cell>
          <cell r="L36" t="str">
            <v>44</v>
          </cell>
          <cell r="O36">
            <v>18000</v>
          </cell>
          <cell r="P36">
            <v>18000</v>
          </cell>
          <cell r="Q36">
            <v>18000</v>
          </cell>
          <cell r="R36">
            <v>0</v>
          </cell>
          <cell r="S36">
            <v>18000</v>
          </cell>
          <cell r="U36">
            <v>18000</v>
          </cell>
        </row>
        <row r="37">
          <cell r="C37" t="str">
            <v>122308</v>
          </cell>
          <cell r="D37" t="str">
            <v>11161</v>
          </cell>
          <cell r="H37" t="str">
            <v>3000</v>
          </cell>
          <cell r="I37" t="str">
            <v>1</v>
          </cell>
          <cell r="L37" t="str">
            <v>39</v>
          </cell>
          <cell r="O37">
            <v>16124</v>
          </cell>
          <cell r="P37">
            <v>16124</v>
          </cell>
          <cell r="Q37">
            <v>16124</v>
          </cell>
          <cell r="R37">
            <v>0</v>
          </cell>
          <cell r="S37">
            <v>16124</v>
          </cell>
          <cell r="U37">
            <v>16124</v>
          </cell>
        </row>
        <row r="38">
          <cell r="C38" t="str">
            <v>122308</v>
          </cell>
          <cell r="D38" t="str">
            <v>11260</v>
          </cell>
          <cell r="H38" t="str">
            <v>2000</v>
          </cell>
          <cell r="I38" t="str">
            <v>1</v>
          </cell>
          <cell r="L38" t="str">
            <v>21</v>
          </cell>
          <cell r="O38">
            <v>211691.22</v>
          </cell>
          <cell r="P38">
            <v>211691.22</v>
          </cell>
          <cell r="Q38">
            <v>211691.22</v>
          </cell>
          <cell r="R38">
            <v>300000</v>
          </cell>
          <cell r="S38">
            <v>211691.22</v>
          </cell>
          <cell r="U38">
            <v>211691.22</v>
          </cell>
        </row>
        <row r="39">
          <cell r="C39" t="str">
            <v>122308</v>
          </cell>
          <cell r="D39" t="str">
            <v>11260</v>
          </cell>
          <cell r="H39" t="str">
            <v>2000</v>
          </cell>
          <cell r="I39" t="str">
            <v>1</v>
          </cell>
          <cell r="L39" t="str">
            <v>21</v>
          </cell>
          <cell r="O39">
            <v>29997.599999999999</v>
          </cell>
          <cell r="P39">
            <v>29997.599999999999</v>
          </cell>
          <cell r="Q39">
            <v>29997.599999999999</v>
          </cell>
          <cell r="R39">
            <v>0</v>
          </cell>
          <cell r="S39">
            <v>29997.599999999999</v>
          </cell>
          <cell r="U39">
            <v>29997.599999999999</v>
          </cell>
        </row>
        <row r="40">
          <cell r="C40" t="str">
            <v>122308</v>
          </cell>
          <cell r="D40" t="str">
            <v>11260</v>
          </cell>
          <cell r="H40" t="str">
            <v>2000</v>
          </cell>
          <cell r="I40" t="str">
            <v>1</v>
          </cell>
          <cell r="L40" t="str">
            <v>21</v>
          </cell>
          <cell r="O40">
            <v>372775.73</v>
          </cell>
          <cell r="P40">
            <v>372775.73</v>
          </cell>
          <cell r="Q40">
            <v>372775.73</v>
          </cell>
          <cell r="R40">
            <v>0</v>
          </cell>
          <cell r="S40">
            <v>372775.73</v>
          </cell>
          <cell r="U40">
            <v>372775.73</v>
          </cell>
        </row>
        <row r="41">
          <cell r="C41" t="str">
            <v>122308</v>
          </cell>
          <cell r="D41" t="str">
            <v>11260</v>
          </cell>
          <cell r="H41" t="str">
            <v>2000</v>
          </cell>
          <cell r="I41" t="str">
            <v>1</v>
          </cell>
          <cell r="L41" t="str">
            <v>21</v>
          </cell>
          <cell r="O41">
            <v>12296</v>
          </cell>
          <cell r="P41">
            <v>12296</v>
          </cell>
          <cell r="Q41">
            <v>12296</v>
          </cell>
          <cell r="R41">
            <v>0</v>
          </cell>
          <cell r="S41">
            <v>12296</v>
          </cell>
          <cell r="U41">
            <v>12296</v>
          </cell>
        </row>
        <row r="42">
          <cell r="C42" t="str">
            <v>122308</v>
          </cell>
          <cell r="D42" t="str">
            <v>11260</v>
          </cell>
          <cell r="H42" t="str">
            <v>2000</v>
          </cell>
          <cell r="I42" t="str">
            <v>1</v>
          </cell>
          <cell r="L42" t="str">
            <v>21</v>
          </cell>
          <cell r="O42">
            <v>310</v>
          </cell>
          <cell r="P42">
            <v>310</v>
          </cell>
          <cell r="Q42">
            <v>310</v>
          </cell>
          <cell r="R42">
            <v>25000</v>
          </cell>
          <cell r="S42">
            <v>310</v>
          </cell>
          <cell r="U42">
            <v>310</v>
          </cell>
        </row>
        <row r="43">
          <cell r="C43" t="str">
            <v>122308</v>
          </cell>
          <cell r="D43" t="str">
            <v>11260</v>
          </cell>
          <cell r="H43" t="str">
            <v>2000</v>
          </cell>
          <cell r="I43" t="str">
            <v>1</v>
          </cell>
          <cell r="L43" t="str">
            <v>21</v>
          </cell>
          <cell r="O43">
            <v>0</v>
          </cell>
          <cell r="P43">
            <v>0</v>
          </cell>
          <cell r="Q43">
            <v>0</v>
          </cell>
          <cell r="R43">
            <v>18500</v>
          </cell>
          <cell r="S43">
            <v>0</v>
          </cell>
          <cell r="U43">
            <v>0</v>
          </cell>
        </row>
        <row r="44">
          <cell r="C44" t="str">
            <v>122308</v>
          </cell>
          <cell r="D44" t="str">
            <v>11260</v>
          </cell>
          <cell r="H44" t="str">
            <v>2000</v>
          </cell>
          <cell r="I44" t="str">
            <v>1</v>
          </cell>
          <cell r="L44" t="str">
            <v>22</v>
          </cell>
          <cell r="O44">
            <v>116187.09</v>
          </cell>
          <cell r="P44">
            <v>116187.09</v>
          </cell>
          <cell r="Q44">
            <v>116187.09</v>
          </cell>
          <cell r="R44">
            <v>200000</v>
          </cell>
          <cell r="S44">
            <v>116187.09</v>
          </cell>
          <cell r="U44">
            <v>116187.09</v>
          </cell>
        </row>
        <row r="45">
          <cell r="C45" t="str">
            <v>122308</v>
          </cell>
          <cell r="D45" t="str">
            <v>11260</v>
          </cell>
          <cell r="H45" t="str">
            <v>2000</v>
          </cell>
          <cell r="I45" t="str">
            <v>1</v>
          </cell>
          <cell r="L45" t="str">
            <v>22</v>
          </cell>
          <cell r="O45">
            <v>0</v>
          </cell>
          <cell r="P45">
            <v>0</v>
          </cell>
          <cell r="Q45">
            <v>0</v>
          </cell>
          <cell r="R45">
            <v>25000</v>
          </cell>
          <cell r="S45">
            <v>0</v>
          </cell>
          <cell r="U45">
            <v>0</v>
          </cell>
        </row>
        <row r="46">
          <cell r="C46" t="str">
            <v>122308</v>
          </cell>
          <cell r="D46" t="str">
            <v>11260</v>
          </cell>
          <cell r="H46" t="str">
            <v>2000</v>
          </cell>
          <cell r="I46" t="str">
            <v>1</v>
          </cell>
          <cell r="L46" t="str">
            <v>23</v>
          </cell>
          <cell r="O46">
            <v>6612</v>
          </cell>
          <cell r="P46">
            <v>6612</v>
          </cell>
          <cell r="Q46">
            <v>6612</v>
          </cell>
          <cell r="R46">
            <v>0</v>
          </cell>
          <cell r="S46">
            <v>6612</v>
          </cell>
          <cell r="U46">
            <v>6612</v>
          </cell>
        </row>
        <row r="47">
          <cell r="C47" t="str">
            <v>122308</v>
          </cell>
          <cell r="D47" t="str">
            <v>11260</v>
          </cell>
          <cell r="H47" t="str">
            <v>2000</v>
          </cell>
          <cell r="I47" t="str">
            <v>1</v>
          </cell>
          <cell r="L47" t="str">
            <v>23</v>
          </cell>
          <cell r="O47">
            <v>0</v>
          </cell>
          <cell r="P47">
            <v>0</v>
          </cell>
          <cell r="Q47">
            <v>0</v>
          </cell>
          <cell r="R47">
            <v>25000</v>
          </cell>
          <cell r="S47">
            <v>0</v>
          </cell>
          <cell r="U47">
            <v>0</v>
          </cell>
        </row>
        <row r="48">
          <cell r="C48" t="str">
            <v>122308</v>
          </cell>
          <cell r="D48" t="str">
            <v>11260</v>
          </cell>
          <cell r="H48" t="str">
            <v>2000</v>
          </cell>
          <cell r="I48" t="str">
            <v>1</v>
          </cell>
          <cell r="L48" t="str">
            <v>24</v>
          </cell>
          <cell r="O48">
            <v>0</v>
          </cell>
          <cell r="P48">
            <v>0</v>
          </cell>
          <cell r="Q48">
            <v>0</v>
          </cell>
          <cell r="R48">
            <v>75000</v>
          </cell>
          <cell r="S48">
            <v>0</v>
          </cell>
          <cell r="U48">
            <v>0</v>
          </cell>
        </row>
        <row r="49">
          <cell r="C49" t="str">
            <v>122308</v>
          </cell>
          <cell r="D49" t="str">
            <v>11260</v>
          </cell>
          <cell r="H49" t="str">
            <v>2000</v>
          </cell>
          <cell r="I49" t="str">
            <v>1</v>
          </cell>
          <cell r="L49" t="str">
            <v>24</v>
          </cell>
          <cell r="O49">
            <v>556.08000000000004</v>
          </cell>
          <cell r="P49">
            <v>556.08000000000004</v>
          </cell>
          <cell r="Q49">
            <v>556.08000000000004</v>
          </cell>
          <cell r="R49">
            <v>35000</v>
          </cell>
          <cell r="S49">
            <v>556.08000000000004</v>
          </cell>
          <cell r="U49">
            <v>556.08000000000004</v>
          </cell>
        </row>
        <row r="50">
          <cell r="C50" t="str">
            <v>122308</v>
          </cell>
          <cell r="D50" t="str">
            <v>11260</v>
          </cell>
          <cell r="H50" t="str">
            <v>2000</v>
          </cell>
          <cell r="I50" t="str">
            <v>1</v>
          </cell>
          <cell r="L50" t="str">
            <v>24</v>
          </cell>
          <cell r="O50">
            <v>0</v>
          </cell>
          <cell r="P50">
            <v>0</v>
          </cell>
          <cell r="Q50">
            <v>0</v>
          </cell>
          <cell r="R50">
            <v>60000</v>
          </cell>
          <cell r="S50">
            <v>0</v>
          </cell>
          <cell r="U50">
            <v>0</v>
          </cell>
        </row>
        <row r="51">
          <cell r="C51" t="str">
            <v>122308</v>
          </cell>
          <cell r="D51" t="str">
            <v>11260</v>
          </cell>
          <cell r="H51" t="str">
            <v>2000</v>
          </cell>
          <cell r="I51" t="str">
            <v>1</v>
          </cell>
          <cell r="L51" t="str">
            <v>24</v>
          </cell>
          <cell r="O51">
            <v>23159.4</v>
          </cell>
          <cell r="P51">
            <v>23159.4</v>
          </cell>
          <cell r="Q51">
            <v>23159.4</v>
          </cell>
          <cell r="R51">
            <v>40000</v>
          </cell>
          <cell r="S51">
            <v>23159.4</v>
          </cell>
          <cell r="U51">
            <v>23159.4</v>
          </cell>
        </row>
        <row r="52">
          <cell r="C52" t="str">
            <v>122308</v>
          </cell>
          <cell r="D52" t="str">
            <v>11260</v>
          </cell>
          <cell r="H52" t="str">
            <v>2000</v>
          </cell>
          <cell r="I52" t="str">
            <v>1</v>
          </cell>
          <cell r="L52" t="str">
            <v>24</v>
          </cell>
          <cell r="O52">
            <v>471488.78</v>
          </cell>
          <cell r="P52">
            <v>471488.78</v>
          </cell>
          <cell r="Q52">
            <v>471488.78</v>
          </cell>
          <cell r="R52">
            <v>250000</v>
          </cell>
          <cell r="S52">
            <v>471488.78</v>
          </cell>
          <cell r="U52">
            <v>471488.78</v>
          </cell>
        </row>
        <row r="53">
          <cell r="C53" t="str">
            <v>122308</v>
          </cell>
          <cell r="D53" t="str">
            <v>11260</v>
          </cell>
          <cell r="H53" t="str">
            <v>2000</v>
          </cell>
          <cell r="I53" t="str">
            <v>1</v>
          </cell>
          <cell r="L53" t="str">
            <v>24</v>
          </cell>
          <cell r="O53">
            <v>20019.39</v>
          </cell>
          <cell r="P53">
            <v>20019.39</v>
          </cell>
          <cell r="Q53">
            <v>20019.39</v>
          </cell>
          <cell r="R53">
            <v>85000</v>
          </cell>
          <cell r="S53">
            <v>20019.39</v>
          </cell>
          <cell r="U53">
            <v>20019.39</v>
          </cell>
        </row>
        <row r="54">
          <cell r="C54" t="str">
            <v>122308</v>
          </cell>
          <cell r="D54" t="str">
            <v>11260</v>
          </cell>
          <cell r="H54" t="str">
            <v>2000</v>
          </cell>
          <cell r="I54" t="str">
            <v>1</v>
          </cell>
          <cell r="L54" t="str">
            <v>24</v>
          </cell>
          <cell r="O54">
            <v>202362</v>
          </cell>
          <cell r="P54">
            <v>202362</v>
          </cell>
          <cell r="Q54">
            <v>202362</v>
          </cell>
          <cell r="R54">
            <v>160000</v>
          </cell>
          <cell r="S54">
            <v>202362</v>
          </cell>
          <cell r="U54">
            <v>202362</v>
          </cell>
        </row>
        <row r="55">
          <cell r="C55" t="str">
            <v>122308</v>
          </cell>
          <cell r="D55" t="str">
            <v>11260</v>
          </cell>
          <cell r="H55" t="str">
            <v>2000</v>
          </cell>
          <cell r="I55" t="str">
            <v>1</v>
          </cell>
          <cell r="L55" t="str">
            <v>24</v>
          </cell>
          <cell r="O55">
            <v>329292</v>
          </cell>
          <cell r="P55">
            <v>329292</v>
          </cell>
          <cell r="Q55">
            <v>329292</v>
          </cell>
          <cell r="R55">
            <v>379646</v>
          </cell>
          <cell r="S55">
            <v>329292</v>
          </cell>
          <cell r="U55">
            <v>329292</v>
          </cell>
        </row>
        <row r="56">
          <cell r="C56" t="str">
            <v>122308</v>
          </cell>
          <cell r="D56" t="str">
            <v>11260</v>
          </cell>
          <cell r="H56" t="str">
            <v>2000</v>
          </cell>
          <cell r="I56" t="str">
            <v>1</v>
          </cell>
          <cell r="L56" t="str">
            <v>25</v>
          </cell>
          <cell r="O56">
            <v>1585.35</v>
          </cell>
          <cell r="P56">
            <v>1585.35</v>
          </cell>
          <cell r="Q56">
            <v>1585.35</v>
          </cell>
          <cell r="R56">
            <v>0</v>
          </cell>
          <cell r="S56">
            <v>1585.35</v>
          </cell>
          <cell r="U56">
            <v>1585.35</v>
          </cell>
        </row>
        <row r="57">
          <cell r="C57" t="str">
            <v>122308</v>
          </cell>
          <cell r="D57" t="str">
            <v>11260</v>
          </cell>
          <cell r="H57" t="str">
            <v>2000</v>
          </cell>
          <cell r="I57" t="str">
            <v>1</v>
          </cell>
          <cell r="L57" t="str">
            <v>25</v>
          </cell>
          <cell r="O57">
            <v>10132.99</v>
          </cell>
          <cell r="P57">
            <v>10132.99</v>
          </cell>
          <cell r="Q57">
            <v>10132.99</v>
          </cell>
          <cell r="R57">
            <v>36000</v>
          </cell>
          <cell r="S57">
            <v>10132.99</v>
          </cell>
          <cell r="U57">
            <v>10132.99</v>
          </cell>
        </row>
        <row r="58">
          <cell r="C58" t="str">
            <v>122308</v>
          </cell>
          <cell r="D58" t="str">
            <v>11260</v>
          </cell>
          <cell r="H58" t="str">
            <v>2000</v>
          </cell>
          <cell r="I58" t="str">
            <v>1</v>
          </cell>
          <cell r="L58" t="str">
            <v>25</v>
          </cell>
          <cell r="O58">
            <v>17849.740000000002</v>
          </cell>
          <cell r="P58">
            <v>17849.740000000002</v>
          </cell>
          <cell r="Q58">
            <v>17849.740000000002</v>
          </cell>
          <cell r="R58">
            <v>100000</v>
          </cell>
          <cell r="S58">
            <v>17849.740000000002</v>
          </cell>
          <cell r="U58">
            <v>17849.740000000002</v>
          </cell>
        </row>
        <row r="59">
          <cell r="C59" t="str">
            <v>122308</v>
          </cell>
          <cell r="D59" t="str">
            <v>11260</v>
          </cell>
          <cell r="H59" t="str">
            <v>2000</v>
          </cell>
          <cell r="I59" t="str">
            <v>1</v>
          </cell>
          <cell r="L59" t="str">
            <v>25</v>
          </cell>
          <cell r="O59">
            <v>175427.8</v>
          </cell>
          <cell r="P59">
            <v>175427.8</v>
          </cell>
          <cell r="Q59">
            <v>175427.8</v>
          </cell>
          <cell r="R59">
            <v>30000</v>
          </cell>
          <cell r="S59">
            <v>175427.8</v>
          </cell>
          <cell r="U59">
            <v>175427.8</v>
          </cell>
        </row>
        <row r="60">
          <cell r="C60" t="str">
            <v>122308</v>
          </cell>
          <cell r="D60" t="str">
            <v>11260</v>
          </cell>
          <cell r="H60" t="str">
            <v>2000</v>
          </cell>
          <cell r="I60" t="str">
            <v>1</v>
          </cell>
          <cell r="L60" t="str">
            <v>26</v>
          </cell>
          <cell r="O60">
            <v>619.88</v>
          </cell>
          <cell r="P60">
            <v>619.88</v>
          </cell>
          <cell r="Q60">
            <v>619.88</v>
          </cell>
          <cell r="R60">
            <v>25000</v>
          </cell>
          <cell r="S60">
            <v>619.88</v>
          </cell>
          <cell r="U60">
            <v>619.88</v>
          </cell>
        </row>
        <row r="61">
          <cell r="C61" t="str">
            <v>122308</v>
          </cell>
          <cell r="D61" t="str">
            <v>11260</v>
          </cell>
          <cell r="H61" t="str">
            <v>2000</v>
          </cell>
          <cell r="I61" t="str">
            <v>1</v>
          </cell>
          <cell r="L61" t="str">
            <v>27</v>
          </cell>
          <cell r="O61">
            <v>3352.4</v>
          </cell>
          <cell r="P61">
            <v>3352.4</v>
          </cell>
          <cell r="Q61">
            <v>3352.4</v>
          </cell>
          <cell r="R61">
            <v>0</v>
          </cell>
          <cell r="S61">
            <v>3352.4</v>
          </cell>
          <cell r="U61">
            <v>3352.4</v>
          </cell>
        </row>
        <row r="62">
          <cell r="C62" t="str">
            <v>122308</v>
          </cell>
          <cell r="D62" t="str">
            <v>11260</v>
          </cell>
          <cell r="H62" t="str">
            <v>2000</v>
          </cell>
          <cell r="I62" t="str">
            <v>1</v>
          </cell>
          <cell r="L62" t="str">
            <v>27</v>
          </cell>
          <cell r="O62">
            <v>3016</v>
          </cell>
          <cell r="P62">
            <v>3016</v>
          </cell>
          <cell r="Q62">
            <v>3016</v>
          </cell>
          <cell r="R62">
            <v>80000</v>
          </cell>
          <cell r="S62">
            <v>3016</v>
          </cell>
          <cell r="U62">
            <v>3016</v>
          </cell>
        </row>
        <row r="63">
          <cell r="C63" t="str">
            <v>122308</v>
          </cell>
          <cell r="D63" t="str">
            <v>11260</v>
          </cell>
          <cell r="H63" t="str">
            <v>2000</v>
          </cell>
          <cell r="I63" t="str">
            <v>1</v>
          </cell>
          <cell r="L63" t="str">
            <v>27</v>
          </cell>
          <cell r="O63">
            <v>125593.2</v>
          </cell>
          <cell r="P63">
            <v>125593.2</v>
          </cell>
          <cell r="Q63">
            <v>125593.2</v>
          </cell>
          <cell r="R63">
            <v>150000</v>
          </cell>
          <cell r="S63">
            <v>125593.2</v>
          </cell>
          <cell r="U63">
            <v>125593.2</v>
          </cell>
        </row>
        <row r="64">
          <cell r="C64" t="str">
            <v>122308</v>
          </cell>
          <cell r="D64" t="str">
            <v>11260</v>
          </cell>
          <cell r="H64" t="str">
            <v>2000</v>
          </cell>
          <cell r="I64" t="str">
            <v>1</v>
          </cell>
          <cell r="L64" t="str">
            <v>29</v>
          </cell>
          <cell r="O64">
            <v>1661.22</v>
          </cell>
          <cell r="P64">
            <v>1661.22</v>
          </cell>
          <cell r="Q64">
            <v>1661.22</v>
          </cell>
          <cell r="R64">
            <v>11500</v>
          </cell>
          <cell r="S64">
            <v>1661.22</v>
          </cell>
          <cell r="U64">
            <v>1661.22</v>
          </cell>
        </row>
        <row r="65">
          <cell r="C65" t="str">
            <v>122308</v>
          </cell>
          <cell r="D65" t="str">
            <v>11260</v>
          </cell>
          <cell r="H65" t="str">
            <v>2000</v>
          </cell>
          <cell r="I65" t="str">
            <v>1</v>
          </cell>
          <cell r="L65" t="str">
            <v>29</v>
          </cell>
          <cell r="O65">
            <v>0</v>
          </cell>
          <cell r="P65">
            <v>0</v>
          </cell>
          <cell r="Q65">
            <v>0</v>
          </cell>
          <cell r="R65">
            <v>75000</v>
          </cell>
          <cell r="S65">
            <v>0</v>
          </cell>
          <cell r="U65">
            <v>0</v>
          </cell>
        </row>
        <row r="66">
          <cell r="C66" t="str">
            <v>122308</v>
          </cell>
          <cell r="D66" t="str">
            <v>11260</v>
          </cell>
          <cell r="H66" t="str">
            <v>2000</v>
          </cell>
          <cell r="I66" t="str">
            <v>1</v>
          </cell>
          <cell r="L66" t="str">
            <v>29</v>
          </cell>
          <cell r="O66">
            <v>45796.800000000003</v>
          </cell>
          <cell r="P66">
            <v>45796.800000000003</v>
          </cell>
          <cell r="Q66">
            <v>45796.800000000003</v>
          </cell>
          <cell r="R66">
            <v>0</v>
          </cell>
          <cell r="S66">
            <v>45796.800000000003</v>
          </cell>
          <cell r="U66">
            <v>45796.800000000003</v>
          </cell>
        </row>
        <row r="67">
          <cell r="C67" t="str">
            <v>122308</v>
          </cell>
          <cell r="D67" t="str">
            <v>11260</v>
          </cell>
          <cell r="H67" t="str">
            <v>2000</v>
          </cell>
          <cell r="I67" t="str">
            <v>1</v>
          </cell>
          <cell r="L67" t="str">
            <v>29</v>
          </cell>
          <cell r="O67">
            <v>0</v>
          </cell>
          <cell r="P67">
            <v>0</v>
          </cell>
          <cell r="Q67">
            <v>0</v>
          </cell>
          <cell r="R67">
            <v>3000</v>
          </cell>
          <cell r="S67">
            <v>0</v>
          </cell>
          <cell r="U67">
            <v>0</v>
          </cell>
        </row>
        <row r="68">
          <cell r="C68" t="str">
            <v>122308</v>
          </cell>
          <cell r="D68" t="str">
            <v>11260</v>
          </cell>
          <cell r="H68" t="str">
            <v>3000</v>
          </cell>
          <cell r="I68" t="str">
            <v>1</v>
          </cell>
          <cell r="L68" t="str">
            <v>31</v>
          </cell>
          <cell r="O68">
            <v>78299.149999999994</v>
          </cell>
          <cell r="P68">
            <v>78299.149999999994</v>
          </cell>
          <cell r="Q68">
            <v>78299.149999999994</v>
          </cell>
          <cell r="R68">
            <v>0</v>
          </cell>
          <cell r="S68">
            <v>78299.149999999994</v>
          </cell>
          <cell r="U68">
            <v>78299.149999999994</v>
          </cell>
        </row>
        <row r="69">
          <cell r="C69" t="str">
            <v>122308</v>
          </cell>
          <cell r="D69" t="str">
            <v>11260</v>
          </cell>
          <cell r="H69" t="str">
            <v>3000</v>
          </cell>
          <cell r="I69" t="str">
            <v>1</v>
          </cell>
          <cell r="L69" t="str">
            <v>31</v>
          </cell>
          <cell r="O69">
            <v>1481.99</v>
          </cell>
          <cell r="P69">
            <v>1481.99</v>
          </cell>
          <cell r="Q69">
            <v>1481.99</v>
          </cell>
          <cell r="R69">
            <v>3500</v>
          </cell>
          <cell r="S69">
            <v>1481.99</v>
          </cell>
          <cell r="U69">
            <v>1481.99</v>
          </cell>
        </row>
        <row r="70">
          <cell r="C70" t="str">
            <v>122308</v>
          </cell>
          <cell r="D70" t="str">
            <v>11260</v>
          </cell>
          <cell r="H70" t="str">
            <v>3000</v>
          </cell>
          <cell r="I70" t="str">
            <v>1</v>
          </cell>
          <cell r="L70" t="str">
            <v>33</v>
          </cell>
          <cell r="O70">
            <v>0</v>
          </cell>
          <cell r="P70">
            <v>0</v>
          </cell>
          <cell r="Q70">
            <v>0</v>
          </cell>
          <cell r="R70">
            <v>17500</v>
          </cell>
          <cell r="S70">
            <v>0</v>
          </cell>
          <cell r="U70">
            <v>0</v>
          </cell>
        </row>
        <row r="71">
          <cell r="C71" t="str">
            <v>122308</v>
          </cell>
          <cell r="D71" t="str">
            <v>11260</v>
          </cell>
          <cell r="H71" t="str">
            <v>3000</v>
          </cell>
          <cell r="I71" t="str">
            <v>1</v>
          </cell>
          <cell r="L71" t="str">
            <v>37</v>
          </cell>
          <cell r="O71">
            <v>48500</v>
          </cell>
          <cell r="P71">
            <v>48500</v>
          </cell>
          <cell r="Q71">
            <v>48500</v>
          </cell>
          <cell r="R71">
            <v>50011</v>
          </cell>
          <cell r="S71">
            <v>48500</v>
          </cell>
          <cell r="U71">
            <v>48500</v>
          </cell>
        </row>
        <row r="72">
          <cell r="C72" t="str">
            <v>122308</v>
          </cell>
          <cell r="D72" t="str">
            <v>11263</v>
          </cell>
          <cell r="H72" t="str">
            <v>3000</v>
          </cell>
          <cell r="I72" t="str">
            <v>1</v>
          </cell>
          <cell r="L72" t="str">
            <v>31</v>
          </cell>
          <cell r="O72">
            <v>461700.85</v>
          </cell>
          <cell r="P72">
            <v>461700.85</v>
          </cell>
          <cell r="Q72">
            <v>461700.85</v>
          </cell>
          <cell r="R72">
            <v>0</v>
          </cell>
          <cell r="S72">
            <v>461700.85</v>
          </cell>
          <cell r="U72">
            <v>461700.85</v>
          </cell>
        </row>
        <row r="73">
          <cell r="C73" t="str">
            <v>122308</v>
          </cell>
          <cell r="D73" t="str">
            <v>5A463</v>
          </cell>
          <cell r="H73" t="str">
            <v>3000</v>
          </cell>
          <cell r="I73" t="str">
            <v>1</v>
          </cell>
          <cell r="L73" t="str">
            <v>33</v>
          </cell>
          <cell r="O73">
            <v>1865599.96</v>
          </cell>
          <cell r="P73">
            <v>1865599.96</v>
          </cell>
          <cell r="Q73">
            <v>1865599.96</v>
          </cell>
          <cell r="R73">
            <v>0</v>
          </cell>
          <cell r="S73">
            <v>1911229</v>
          </cell>
          <cell r="U73">
            <v>1865599.96</v>
          </cell>
        </row>
        <row r="74">
          <cell r="C74" t="str">
            <v>172301</v>
          </cell>
          <cell r="D74" t="str">
            <v>11160</v>
          </cell>
          <cell r="H74" t="str">
            <v>2000</v>
          </cell>
          <cell r="I74" t="str">
            <v>1</v>
          </cell>
          <cell r="L74" t="str">
            <v>21</v>
          </cell>
          <cell r="O74">
            <v>0</v>
          </cell>
          <cell r="P74">
            <v>0</v>
          </cell>
          <cell r="Q74">
            <v>0</v>
          </cell>
          <cell r="R74">
            <v>25000</v>
          </cell>
          <cell r="S74">
            <v>0</v>
          </cell>
          <cell r="U74">
            <v>0</v>
          </cell>
        </row>
        <row r="75">
          <cell r="C75" t="str">
            <v>172301</v>
          </cell>
          <cell r="D75" t="str">
            <v>11260</v>
          </cell>
          <cell r="H75" t="str">
            <v>2000</v>
          </cell>
          <cell r="I75" t="str">
            <v>1</v>
          </cell>
          <cell r="L75" t="str">
            <v>24</v>
          </cell>
          <cell r="O75">
            <v>31249.41</v>
          </cell>
          <cell r="P75">
            <v>31249.41</v>
          </cell>
          <cell r="Q75">
            <v>31249.41</v>
          </cell>
          <cell r="R75">
            <v>70354</v>
          </cell>
          <cell r="S75">
            <v>31249.41</v>
          </cell>
          <cell r="U75">
            <v>31249.41</v>
          </cell>
        </row>
        <row r="76">
          <cell r="C76" t="str">
            <v>172301</v>
          </cell>
          <cell r="D76" t="str">
            <v>11260</v>
          </cell>
          <cell r="H76" t="str">
            <v>2000</v>
          </cell>
          <cell r="I76" t="str">
            <v>1</v>
          </cell>
          <cell r="L76" t="str">
            <v>27</v>
          </cell>
          <cell r="O76">
            <v>10523.54</v>
          </cell>
          <cell r="P76">
            <v>10523.54</v>
          </cell>
          <cell r="Q76">
            <v>10523.54</v>
          </cell>
          <cell r="R76">
            <v>10000</v>
          </cell>
          <cell r="S76">
            <v>10523.54</v>
          </cell>
          <cell r="U76">
            <v>10523.54</v>
          </cell>
        </row>
        <row r="77">
          <cell r="C77" t="str">
            <v>172301</v>
          </cell>
          <cell r="D77" t="str">
            <v>11260</v>
          </cell>
          <cell r="H77" t="str">
            <v>2000</v>
          </cell>
          <cell r="I77" t="str">
            <v>1</v>
          </cell>
          <cell r="L77" t="str">
            <v>29</v>
          </cell>
          <cell r="O77">
            <v>3174.24</v>
          </cell>
          <cell r="P77">
            <v>3174.24</v>
          </cell>
          <cell r="Q77">
            <v>3174.24</v>
          </cell>
          <cell r="R77">
            <v>15000</v>
          </cell>
          <cell r="S77">
            <v>3174.24</v>
          </cell>
          <cell r="U77">
            <v>3174.24</v>
          </cell>
        </row>
      </sheetData>
      <sheetData sheetId="1"/>
      <sheetData sheetId="2"/>
      <sheetData sheetId="3">
        <row r="2">
          <cell r="A2" t="str">
            <v>Unidad Responsable del Gasto: 14 CD 01 INSTITUTO DE FORMACIÓN PROFESIONAL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sheetData sheetId="1"/>
      <sheetData sheetId="2"/>
      <sheetData sheetId="3"/>
      <sheetData sheetId="4"/>
      <sheetData sheetId="5">
        <row r="6">
          <cell r="D6" t="str">
            <v>Núm.</v>
          </cell>
          <cell r="E6" t="str">
            <v>%</v>
          </cell>
          <cell r="F6" t="str">
            <v>Núm.</v>
          </cell>
          <cell r="G6" t="str">
            <v>%</v>
          </cell>
          <cell r="H6" t="str">
            <v>Núm.</v>
          </cell>
        </row>
        <row r="8">
          <cell r="D8">
            <v>97142</v>
          </cell>
          <cell r="E8">
            <v>82.042143490562054</v>
          </cell>
          <cell r="F8">
            <v>20469</v>
          </cell>
          <cell r="G8">
            <v>17.287276719733118</v>
          </cell>
          <cell r="H8">
            <v>794</v>
          </cell>
        </row>
        <row r="10">
          <cell r="D10">
            <v>6776</v>
          </cell>
          <cell r="E10">
            <v>91.927825261158588</v>
          </cell>
          <cell r="F10">
            <v>509</v>
          </cell>
          <cell r="G10">
            <v>6.905440238773572</v>
          </cell>
          <cell r="H10">
            <v>86</v>
          </cell>
        </row>
        <row r="12">
          <cell r="D12">
            <v>46871</v>
          </cell>
          <cell r="E12">
            <v>84.14296998420221</v>
          </cell>
          <cell r="F12">
            <v>8567</v>
          </cell>
          <cell r="G12">
            <v>15.379505960074679</v>
          </cell>
          <cell r="H12">
            <v>266</v>
          </cell>
        </row>
        <row r="13">
          <cell r="D13">
            <v>3526</v>
          </cell>
          <cell r="E13">
            <v>76.188418323249778</v>
          </cell>
          <cell r="F13">
            <v>1033</v>
          </cell>
          <cell r="G13">
            <v>22.32065687121867</v>
          </cell>
          <cell r="H13">
            <v>69</v>
          </cell>
        </row>
        <row r="14">
          <cell r="D14">
            <v>7371</v>
          </cell>
          <cell r="E14">
            <v>92.333709131905294</v>
          </cell>
          <cell r="F14">
            <v>563</v>
          </cell>
          <cell r="G14">
            <v>7.0524865338845037</v>
          </cell>
          <cell r="H14">
            <v>49</v>
          </cell>
        </row>
        <row r="15">
          <cell r="D15">
            <v>4613</v>
          </cell>
          <cell r="E15">
            <v>66.517664023071376</v>
          </cell>
          <cell r="F15">
            <v>2286</v>
          </cell>
          <cell r="G15">
            <v>32.963229992790197</v>
          </cell>
          <cell r="H15">
            <v>36</v>
          </cell>
        </row>
        <row r="16">
          <cell r="D16">
            <v>6239</v>
          </cell>
          <cell r="E16">
            <v>79.619703930576819</v>
          </cell>
          <cell r="F16">
            <v>1542</v>
          </cell>
          <cell r="G16">
            <v>19.678407350689127</v>
          </cell>
          <cell r="H16">
            <v>55</v>
          </cell>
        </row>
        <row r="17">
          <cell r="D17">
            <v>4741</v>
          </cell>
          <cell r="E17">
            <v>92.706296441141973</v>
          </cell>
          <cell r="F17">
            <v>362</v>
          </cell>
          <cell r="G17">
            <v>7.0786077434493544</v>
          </cell>
          <cell r="H17">
            <v>11</v>
          </cell>
        </row>
        <row r="18">
          <cell r="D18">
            <v>9124</v>
          </cell>
          <cell r="E18">
            <v>96.417626545492979</v>
          </cell>
          <cell r="F18">
            <v>334</v>
          </cell>
          <cell r="G18">
            <v>3.5295360879213784</v>
          </cell>
          <cell r="H18">
            <v>5</v>
          </cell>
        </row>
        <row r="19">
          <cell r="D19">
            <v>7952</v>
          </cell>
          <cell r="E19">
            <v>91.973166782327084</v>
          </cell>
          <cell r="F19">
            <v>666</v>
          </cell>
          <cell r="G19">
            <v>7.7029840388619011</v>
          </cell>
          <cell r="H19">
            <v>28</v>
          </cell>
        </row>
        <row r="20">
          <cell r="D20">
            <v>3305</v>
          </cell>
          <cell r="E20">
            <v>64.816630711904295</v>
          </cell>
          <cell r="F20">
            <v>1781</v>
          </cell>
          <cell r="G20">
            <v>34.928417336732693</v>
          </cell>
          <cell r="H20">
            <v>13</v>
          </cell>
        </row>
        <row r="22">
          <cell r="D22">
            <v>14660</v>
          </cell>
          <cell r="E22">
            <v>65.086130349849043</v>
          </cell>
          <cell r="F22">
            <v>7460</v>
          </cell>
          <cell r="G22">
            <v>33.120227313088265</v>
          </cell>
          <cell r="H22">
            <v>404</v>
          </cell>
        </row>
        <row r="23">
          <cell r="D23">
            <v>731</v>
          </cell>
          <cell r="E23">
            <v>69.48669201520913</v>
          </cell>
          <cell r="F23">
            <v>312</v>
          </cell>
          <cell r="G23">
            <v>29.657794676806081</v>
          </cell>
          <cell r="H23">
            <v>9</v>
          </cell>
        </row>
        <row r="24">
          <cell r="D24">
            <v>2121</v>
          </cell>
          <cell r="E24">
            <v>89.75878121032585</v>
          </cell>
          <cell r="F24">
            <v>197</v>
          </cell>
          <cell r="G24">
            <v>8.3368599238256458</v>
          </cell>
          <cell r="H24">
            <v>45</v>
          </cell>
        </row>
        <row r="25">
          <cell r="D25">
            <v>902</v>
          </cell>
          <cell r="E25">
            <v>45.996940336562979</v>
          </cell>
          <cell r="F25">
            <v>1039</v>
          </cell>
          <cell r="G25">
            <v>52.98317185109638</v>
          </cell>
          <cell r="H25">
            <v>20</v>
          </cell>
        </row>
        <row r="26">
          <cell r="D26">
            <v>1015</v>
          </cell>
          <cell r="E26">
            <v>45.948392937980984</v>
          </cell>
          <cell r="F26">
            <v>1130</v>
          </cell>
          <cell r="G26">
            <v>51.154368492530558</v>
          </cell>
          <cell r="H26">
            <v>64</v>
          </cell>
        </row>
        <row r="27">
          <cell r="D27">
            <v>1485</v>
          </cell>
          <cell r="E27">
            <v>78.075709779179817</v>
          </cell>
          <cell r="F27">
            <v>347</v>
          </cell>
          <cell r="G27">
            <v>18.243953732912725</v>
          </cell>
          <cell r="H27">
            <v>70</v>
          </cell>
        </row>
        <row r="28">
          <cell r="D28">
            <v>2094</v>
          </cell>
          <cell r="E28">
            <v>86.672185430463571</v>
          </cell>
          <cell r="F28">
            <v>309</v>
          </cell>
          <cell r="G28">
            <v>12.789735099337749</v>
          </cell>
          <cell r="H28">
            <v>13</v>
          </cell>
        </row>
        <row r="29">
          <cell r="D29">
            <v>1887</v>
          </cell>
          <cell r="E29">
            <v>48.721920991479472</v>
          </cell>
          <cell r="F29">
            <v>1954</v>
          </cell>
          <cell r="G29">
            <v>50.45184611412342</v>
          </cell>
          <cell r="H29">
            <v>32</v>
          </cell>
        </row>
        <row r="30">
          <cell r="D30">
            <v>1080</v>
          </cell>
          <cell r="E30">
            <v>73.220338983050851</v>
          </cell>
          <cell r="F30">
            <v>372</v>
          </cell>
          <cell r="G30">
            <v>25.220338983050851</v>
          </cell>
          <cell r="H30">
            <v>23</v>
          </cell>
        </row>
        <row r="31">
          <cell r="D31">
            <v>1500</v>
          </cell>
          <cell r="E31">
            <v>58.846606512357788</v>
          </cell>
          <cell r="F31">
            <v>1028</v>
          </cell>
          <cell r="G31">
            <v>40.329540996469206</v>
          </cell>
          <cell r="H31">
            <v>21</v>
          </cell>
        </row>
        <row r="32">
          <cell r="D32">
            <v>1845</v>
          </cell>
          <cell r="E32">
            <v>67.731277533039645</v>
          </cell>
          <cell r="F32">
            <v>772</v>
          </cell>
          <cell r="G32">
            <v>28.340675477239351</v>
          </cell>
          <cell r="H32">
            <v>107</v>
          </cell>
        </row>
        <row r="34">
          <cell r="D34">
            <v>28242</v>
          </cell>
          <cell r="E34">
            <v>87.672678732188871</v>
          </cell>
          <cell r="F34">
            <v>3933</v>
          </cell>
          <cell r="G34">
            <v>12.209356470989972</v>
          </cell>
          <cell r="H34">
            <v>38</v>
          </cell>
        </row>
        <row r="35">
          <cell r="D35">
            <v>7992</v>
          </cell>
          <cell r="E35">
            <v>76.603086360586602</v>
          </cell>
          <cell r="F35">
            <v>2428</v>
          </cell>
          <cell r="G35">
            <v>23.272309019457492</v>
          </cell>
          <cell r="H35">
            <v>13</v>
          </cell>
        </row>
        <row r="36">
          <cell r="D36">
            <v>2216</v>
          </cell>
          <cell r="E36">
            <v>99.729972997299726</v>
          </cell>
          <cell r="F36">
            <v>3</v>
          </cell>
          <cell r="G36">
            <v>0.13501350135013501</v>
          </cell>
          <cell r="H36">
            <v>3</v>
          </cell>
        </row>
        <row r="37">
          <cell r="D37">
            <v>575</v>
          </cell>
          <cell r="E37">
            <v>100</v>
          </cell>
          <cell r="F37">
            <v>0</v>
          </cell>
          <cell r="G37">
            <v>0</v>
          </cell>
          <cell r="H37">
            <v>0</v>
          </cell>
        </row>
        <row r="38">
          <cell r="D38">
            <v>5192</v>
          </cell>
          <cell r="E38">
            <v>99.923017705927634</v>
          </cell>
          <cell r="F38">
            <v>1</v>
          </cell>
          <cell r="G38">
            <v>1.924557351809084E-2</v>
          </cell>
          <cell r="H38">
            <v>3</v>
          </cell>
        </row>
        <row r="39">
          <cell r="D39">
            <v>1671</v>
          </cell>
          <cell r="E39">
            <v>82.477788746298117</v>
          </cell>
          <cell r="F39">
            <v>351</v>
          </cell>
          <cell r="G39">
            <v>17.324777887462979</v>
          </cell>
          <cell r="H39">
            <v>4</v>
          </cell>
        </row>
        <row r="40">
          <cell r="D40">
            <v>1804</v>
          </cell>
          <cell r="E40">
            <v>72.30460921843688</v>
          </cell>
          <cell r="F40">
            <v>690</v>
          </cell>
          <cell r="G40">
            <v>27.655310621242485</v>
          </cell>
          <cell r="H40">
            <v>1</v>
          </cell>
        </row>
        <row r="41">
          <cell r="D41">
            <v>3674</v>
          </cell>
          <cell r="E41">
            <v>91.347588264544996</v>
          </cell>
          <cell r="F41">
            <v>347</v>
          </cell>
          <cell r="G41">
            <v>8.6275484833416218</v>
          </cell>
          <cell r="H41">
            <v>1</v>
          </cell>
        </row>
        <row r="42">
          <cell r="D42">
            <v>5118</v>
          </cell>
          <cell r="E42">
            <v>97.597254004576655</v>
          </cell>
          <cell r="F42">
            <v>113</v>
          </cell>
          <cell r="G42">
            <v>2.1548436308161709</v>
          </cell>
          <cell r="H42">
            <v>13</v>
          </cell>
        </row>
        <row r="44">
          <cell r="D44">
            <v>593</v>
          </cell>
          <cell r="E44">
            <v>100</v>
          </cell>
          <cell r="F44">
            <v>0</v>
          </cell>
          <cell r="G44">
            <v>0</v>
          </cell>
          <cell r="H44">
            <v>0</v>
          </cell>
        </row>
        <row r="45">
          <cell r="D45">
            <v>229</v>
          </cell>
          <cell r="E45">
            <v>100</v>
          </cell>
          <cell r="F45">
            <v>0</v>
          </cell>
          <cell r="G45">
            <v>0</v>
          </cell>
          <cell r="H45">
            <v>0</v>
          </cell>
        </row>
        <row r="46">
          <cell r="D46">
            <v>0</v>
          </cell>
          <cell r="E46">
            <v>0</v>
          </cell>
          <cell r="F46">
            <v>0</v>
          </cell>
          <cell r="G46">
            <v>0</v>
          </cell>
          <cell r="H46">
            <v>0</v>
          </cell>
        </row>
        <row r="47">
          <cell r="D47">
            <v>126</v>
          </cell>
          <cell r="E47">
            <v>100</v>
          </cell>
          <cell r="F47">
            <v>0</v>
          </cell>
          <cell r="G47">
            <v>0</v>
          </cell>
          <cell r="H47">
            <v>0</v>
          </cell>
        </row>
        <row r="48">
          <cell r="D48">
            <v>238</v>
          </cell>
          <cell r="E48">
            <v>100</v>
          </cell>
          <cell r="F48">
            <v>0</v>
          </cell>
          <cell r="G48">
            <v>0</v>
          </cell>
          <cell r="H48">
            <v>0</v>
          </cell>
        </row>
        <row r="49">
          <cell r="D49">
            <v>0</v>
          </cell>
          <cell r="E49">
            <v>0</v>
          </cell>
          <cell r="F49">
            <v>0</v>
          </cell>
          <cell r="G49">
            <v>0</v>
          </cell>
          <cell r="H49">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C"/>
      <sheetName val="5.8C"/>
      <sheetName val="5.11C"/>
      <sheetName val="5.14C"/>
      <sheetName val="5.18C"/>
      <sheetName val="5.29C"/>
      <sheetName val="5.30C"/>
      <sheetName val="5.31C"/>
      <sheetName val="5.32C"/>
      <sheetName val="5.33C"/>
      <sheetName val="5.36C"/>
      <sheetName val="5.39C"/>
      <sheetName val="5.30A"/>
      <sheetName val="5.31A"/>
      <sheetName val="5.3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97"/>
  <sheetViews>
    <sheetView showGridLines="0" tabSelected="1" zoomScaleNormal="100" zoomScaleSheetLayoutView="200" zoomScalePageLayoutView="145" workbookViewId="0">
      <selection activeCell="J31" sqref="J31"/>
    </sheetView>
  </sheetViews>
  <sheetFormatPr baseColWidth="10" defaultColWidth="11.44140625" defaultRowHeight="8.4" x14ac:dyDescent="0.3"/>
  <cols>
    <col min="1" max="1" width="7.33203125" style="1" customWidth="1"/>
    <col min="2" max="2" width="2.5546875" style="43" customWidth="1"/>
    <col min="3" max="3" width="72.33203125" style="43" customWidth="1"/>
    <col min="4" max="6" width="20.6640625" style="46" customWidth="1"/>
    <col min="7" max="7" width="14.88671875" style="4" bestFit="1" customWidth="1"/>
    <col min="8" max="8" width="12.6640625" style="4" bestFit="1" customWidth="1"/>
    <col min="9" max="9" width="14.88671875" style="4" bestFit="1" customWidth="1"/>
    <col min="10" max="16384" width="11.44140625" style="4"/>
  </cols>
  <sheetData>
    <row r="1" spans="1:6" ht="11.1" customHeight="1" x14ac:dyDescent="0.3">
      <c r="B1" s="2"/>
      <c r="C1" s="2"/>
      <c r="D1" s="3"/>
      <c r="E1" s="3"/>
      <c r="F1" s="3"/>
    </row>
    <row r="2" spans="1:6" ht="11.1" customHeight="1" x14ac:dyDescent="0.3">
      <c r="B2" s="2"/>
      <c r="C2" s="2"/>
      <c r="D2" s="3"/>
      <c r="E2" s="3"/>
      <c r="F2" s="3"/>
    </row>
    <row r="3" spans="1:6" ht="11.1" customHeight="1" x14ac:dyDescent="0.3">
      <c r="B3" s="2"/>
      <c r="C3" s="2"/>
      <c r="D3" s="3"/>
      <c r="E3" s="3"/>
      <c r="F3" s="3"/>
    </row>
    <row r="4" spans="1:6" ht="11.1" customHeight="1" x14ac:dyDescent="0.3">
      <c r="B4" s="2"/>
      <c r="C4" s="2"/>
      <c r="D4" s="3"/>
      <c r="E4" s="3"/>
      <c r="F4" s="3"/>
    </row>
    <row r="5" spans="1:6" ht="11.1" customHeight="1" x14ac:dyDescent="0.3">
      <c r="B5" s="2"/>
      <c r="C5" s="2"/>
      <c r="D5" s="3"/>
      <c r="E5" s="3"/>
      <c r="F5" s="3"/>
    </row>
    <row r="6" spans="1:6" ht="11.1" customHeight="1" x14ac:dyDescent="0.3">
      <c r="B6" s="2"/>
      <c r="C6" s="2"/>
      <c r="D6" s="5"/>
      <c r="E6" s="5"/>
      <c r="F6" s="5"/>
    </row>
    <row r="7" spans="1:6" ht="15.75" customHeight="1" x14ac:dyDescent="0.3">
      <c r="B7" s="2"/>
      <c r="C7" s="2"/>
      <c r="D7" s="5"/>
      <c r="E7" s="5"/>
      <c r="F7" s="5"/>
    </row>
    <row r="8" spans="1:6" ht="11.1" customHeight="1" x14ac:dyDescent="0.3">
      <c r="A8" s="4"/>
      <c r="B8" s="54" t="s">
        <v>0</v>
      </c>
      <c r="C8" s="54"/>
      <c r="D8" s="54"/>
      <c r="E8" s="54"/>
      <c r="F8" s="54"/>
    </row>
    <row r="9" spans="1:6" ht="11.1" customHeight="1" x14ac:dyDescent="0.3">
      <c r="A9" s="4"/>
      <c r="B9" s="54" t="s">
        <v>1</v>
      </c>
      <c r="C9" s="54"/>
      <c r="D9" s="54"/>
      <c r="E9" s="54"/>
      <c r="F9" s="54"/>
    </row>
    <row r="10" spans="1:6" ht="11.1" customHeight="1" x14ac:dyDescent="0.3">
      <c r="A10" s="4"/>
      <c r="B10" s="55" t="s">
        <v>2</v>
      </c>
      <c r="C10" s="55"/>
      <c r="D10" s="55"/>
      <c r="E10" s="55"/>
      <c r="F10" s="55"/>
    </row>
    <row r="11" spans="1:6" ht="11.1" customHeight="1" x14ac:dyDescent="0.3">
      <c r="A11" s="4"/>
      <c r="B11" s="54" t="s">
        <v>3</v>
      </c>
      <c r="C11" s="54"/>
      <c r="D11" s="54"/>
      <c r="E11" s="54"/>
      <c r="F11" s="54"/>
    </row>
    <row r="12" spans="1:6" ht="3.9" customHeight="1" x14ac:dyDescent="0.3">
      <c r="B12" s="2"/>
      <c r="C12" s="2"/>
      <c r="D12" s="3"/>
      <c r="E12" s="3"/>
      <c r="F12" s="3"/>
    </row>
    <row r="13" spans="1:6" s="6" customFormat="1" ht="11.1" customHeight="1" x14ac:dyDescent="0.3">
      <c r="A13" s="1"/>
      <c r="B13" s="56" t="s">
        <v>4</v>
      </c>
      <c r="C13" s="56"/>
      <c r="D13" s="57" t="s">
        <v>5</v>
      </c>
      <c r="E13" s="56" t="s">
        <v>6</v>
      </c>
      <c r="F13" s="56" t="s">
        <v>7</v>
      </c>
    </row>
    <row r="14" spans="1:6" s="6" customFormat="1" ht="11.1" customHeight="1" x14ac:dyDescent="0.3">
      <c r="A14" s="1"/>
      <c r="B14" s="56"/>
      <c r="C14" s="56"/>
      <c r="D14" s="57"/>
      <c r="E14" s="56"/>
      <c r="F14" s="56"/>
    </row>
    <row r="15" spans="1:6" s="6" customFormat="1" ht="11.1" customHeight="1" x14ac:dyDescent="0.3">
      <c r="A15" s="1"/>
      <c r="B15" s="56"/>
      <c r="C15" s="56"/>
      <c r="D15" s="57"/>
      <c r="E15" s="56"/>
      <c r="F15" s="56"/>
    </row>
    <row r="16" spans="1:6" s="6" customFormat="1" ht="4.95" customHeight="1" x14ac:dyDescent="0.3">
      <c r="A16" s="7"/>
      <c r="B16" s="8"/>
      <c r="C16" s="8"/>
      <c r="D16" s="9"/>
      <c r="E16" s="9"/>
      <c r="F16" s="9"/>
    </row>
    <row r="17" spans="1:10" s="6" customFormat="1" ht="13.2" customHeight="1" x14ac:dyDescent="0.3">
      <c r="A17" s="7"/>
      <c r="B17" s="59" t="s">
        <v>8</v>
      </c>
      <c r="C17" s="59"/>
      <c r="D17" s="22">
        <f>D19+D20+D21</f>
        <v>168233844094</v>
      </c>
      <c r="E17" s="22">
        <f>E19+E20+E21</f>
        <v>203421643424.12003</v>
      </c>
      <c r="F17" s="22">
        <f>F19+F20+F21</f>
        <v>202374871484.61002</v>
      </c>
      <c r="G17" s="10"/>
      <c r="H17" s="48"/>
      <c r="I17" s="22"/>
    </row>
    <row r="18" spans="1:10" s="6" customFormat="1" ht="4.95" customHeight="1" x14ac:dyDescent="0.3">
      <c r="A18" s="7"/>
      <c r="B18" s="12"/>
      <c r="C18" s="12"/>
      <c r="D18" s="13"/>
      <c r="E18" s="13"/>
      <c r="F18" s="13"/>
      <c r="H18" s="49"/>
    </row>
    <row r="19" spans="1:10" s="6" customFormat="1" ht="13.2" customHeight="1" x14ac:dyDescent="0.25">
      <c r="A19" s="7"/>
      <c r="B19" s="14"/>
      <c r="C19" s="12" t="s">
        <v>9</v>
      </c>
      <c r="D19" s="13">
        <v>141946321024</v>
      </c>
      <c r="E19" s="13">
        <v>164793304258.94</v>
      </c>
      <c r="F19" s="13">
        <v>164219951419.25</v>
      </c>
      <c r="G19" s="13"/>
      <c r="H19" s="50"/>
      <c r="I19" s="13"/>
    </row>
    <row r="20" spans="1:10" s="6" customFormat="1" ht="13.2" customHeight="1" x14ac:dyDescent="0.3">
      <c r="A20" s="7"/>
      <c r="B20" s="14"/>
      <c r="C20" s="12" t="s">
        <v>10</v>
      </c>
      <c r="D20" s="13">
        <v>21393939591</v>
      </c>
      <c r="E20" s="13">
        <v>35575743654.389999</v>
      </c>
      <c r="F20" s="13">
        <v>35102324554.57</v>
      </c>
      <c r="G20" s="13"/>
      <c r="H20" s="51"/>
      <c r="I20" s="13"/>
    </row>
    <row r="21" spans="1:10" s="6" customFormat="1" ht="13.2" customHeight="1" x14ac:dyDescent="0.3">
      <c r="A21" s="7"/>
      <c r="B21" s="14"/>
      <c r="C21" s="12" t="s">
        <v>11</v>
      </c>
      <c r="D21" s="13">
        <f>D62</f>
        <v>4893583479</v>
      </c>
      <c r="E21" s="16">
        <f>E62</f>
        <v>3052595510.79</v>
      </c>
      <c r="F21" s="13">
        <v>3052595510.79</v>
      </c>
      <c r="G21" s="17"/>
      <c r="H21" s="52"/>
      <c r="I21" s="13"/>
    </row>
    <row r="22" spans="1:10" s="6" customFormat="1" ht="4.95" customHeight="1" x14ac:dyDescent="0.3">
      <c r="A22" s="7"/>
      <c r="B22" s="12"/>
      <c r="C22" s="12"/>
      <c r="D22" s="13"/>
      <c r="E22" s="13"/>
      <c r="F22" s="13"/>
      <c r="G22" s="19"/>
      <c r="H22" s="53"/>
    </row>
    <row r="23" spans="1:10" s="6" customFormat="1" ht="13.2" customHeight="1" x14ac:dyDescent="0.3">
      <c r="A23" s="7"/>
      <c r="B23" s="59" t="s">
        <v>12</v>
      </c>
      <c r="C23" s="59"/>
      <c r="D23" s="22">
        <f>D25+D26</f>
        <v>168233844094</v>
      </c>
      <c r="E23" s="22">
        <f>E25+E26</f>
        <v>202558021660.88019</v>
      </c>
      <c r="F23" s="22">
        <f>F25+F26</f>
        <v>202558021660.88019</v>
      </c>
      <c r="G23" s="19"/>
      <c r="H23" s="17"/>
      <c r="I23" s="20"/>
    </row>
    <row r="24" spans="1:10" s="6" customFormat="1" ht="4.95" customHeight="1" x14ac:dyDescent="0.3">
      <c r="A24" s="7"/>
      <c r="B24" s="12"/>
      <c r="C24" s="12"/>
      <c r="D24" s="13"/>
      <c r="E24" s="13"/>
      <c r="F24" s="13"/>
    </row>
    <row r="25" spans="1:10" s="6" customFormat="1" ht="13.2" customHeight="1" x14ac:dyDescent="0.3">
      <c r="A25" s="7"/>
      <c r="B25" s="14"/>
      <c r="C25" s="12" t="s">
        <v>13</v>
      </c>
      <c r="D25" s="13">
        <v>146839904503</v>
      </c>
      <c r="E25" s="13">
        <v>170183033797.96024</v>
      </c>
      <c r="F25" s="13">
        <v>170183033797.96024</v>
      </c>
      <c r="G25" s="20"/>
      <c r="H25" s="21"/>
      <c r="I25" s="20"/>
    </row>
    <row r="26" spans="1:10" s="6" customFormat="1" ht="13.2" customHeight="1" x14ac:dyDescent="0.3">
      <c r="A26" s="7"/>
      <c r="B26" s="14"/>
      <c r="C26" s="12" t="s">
        <v>14</v>
      </c>
      <c r="D26" s="13">
        <v>21393939591</v>
      </c>
      <c r="E26" s="13">
        <v>32374987862.91996</v>
      </c>
      <c r="F26" s="13">
        <v>32374987862.91996</v>
      </c>
      <c r="G26" s="20"/>
      <c r="H26" s="18"/>
      <c r="I26" s="18"/>
    </row>
    <row r="27" spans="1:10" s="6" customFormat="1" ht="4.95" customHeight="1" x14ac:dyDescent="0.3">
      <c r="A27" s="7"/>
      <c r="B27" s="12"/>
      <c r="C27" s="12"/>
      <c r="D27" s="13"/>
      <c r="E27" s="13"/>
      <c r="F27" s="13"/>
      <c r="H27" s="20"/>
      <c r="I27" s="20"/>
    </row>
    <row r="28" spans="1:10" s="6" customFormat="1" ht="13.2" customHeight="1" x14ac:dyDescent="0.3">
      <c r="A28" s="7"/>
      <c r="B28" s="59" t="s">
        <v>15</v>
      </c>
      <c r="C28" s="59"/>
      <c r="D28" s="22">
        <f>D30+D31</f>
        <v>0</v>
      </c>
      <c r="E28" s="22">
        <f>E30+E31</f>
        <v>8469811700</v>
      </c>
      <c r="F28" s="22">
        <f>F30+F31</f>
        <v>8469811700</v>
      </c>
      <c r="G28" s="20"/>
      <c r="H28" s="19"/>
      <c r="I28" s="19"/>
      <c r="J28" s="11"/>
    </row>
    <row r="29" spans="1:10" s="6" customFormat="1" ht="4.95" customHeight="1" x14ac:dyDescent="0.3">
      <c r="A29" s="7"/>
      <c r="B29" s="12"/>
      <c r="C29" s="12"/>
      <c r="D29" s="23"/>
      <c r="E29" s="23"/>
      <c r="F29" s="23"/>
    </row>
    <row r="30" spans="1:10" s="6" customFormat="1" ht="13.2" customHeight="1" x14ac:dyDescent="0.3">
      <c r="A30" s="7"/>
      <c r="B30" s="14"/>
      <c r="C30" s="12" t="s">
        <v>16</v>
      </c>
      <c r="D30" s="24">
        <v>0</v>
      </c>
      <c r="E30" s="25">
        <v>5659521952.46</v>
      </c>
      <c r="F30" s="25">
        <v>5659521952.46</v>
      </c>
      <c r="H30" s="19"/>
      <c r="I30" s="19"/>
      <c r="J30" s="19"/>
    </row>
    <row r="31" spans="1:10" s="6" customFormat="1" ht="13.2" customHeight="1" x14ac:dyDescent="0.3">
      <c r="A31" s="7"/>
      <c r="B31" s="14"/>
      <c r="C31" s="12" t="s">
        <v>17</v>
      </c>
      <c r="D31" s="24">
        <v>0</v>
      </c>
      <c r="E31" s="25">
        <v>2810289747.54</v>
      </c>
      <c r="F31" s="25">
        <v>2810289747.54</v>
      </c>
      <c r="G31" s="20"/>
      <c r="H31" s="20"/>
    </row>
    <row r="32" spans="1:10" s="6" customFormat="1" ht="4.95" customHeight="1" x14ac:dyDescent="0.3">
      <c r="A32" s="7"/>
      <c r="B32" s="12"/>
      <c r="C32" s="12"/>
      <c r="D32" s="26"/>
      <c r="E32" s="26"/>
      <c r="F32" s="26"/>
    </row>
    <row r="33" spans="1:8" s="6" customFormat="1" ht="13.2" customHeight="1" x14ac:dyDescent="0.3">
      <c r="A33" s="7"/>
      <c r="B33" s="59" t="s">
        <v>18</v>
      </c>
      <c r="C33" s="59"/>
      <c r="D33" s="22">
        <f>D17-D23+D28</f>
        <v>0</v>
      </c>
      <c r="E33" s="22">
        <f>E17-E23+E28</f>
        <v>9333433463.2398376</v>
      </c>
      <c r="F33" s="22">
        <f>F17-F23+F28</f>
        <v>8286661523.7298279</v>
      </c>
      <c r="H33" s="20"/>
    </row>
    <row r="34" spans="1:8" s="6" customFormat="1" ht="4.95" customHeight="1" x14ac:dyDescent="0.3">
      <c r="A34" s="7"/>
      <c r="B34" s="12"/>
      <c r="C34" s="12"/>
      <c r="D34" s="28"/>
      <c r="E34" s="28"/>
      <c r="F34" s="28"/>
    </row>
    <row r="35" spans="1:8" s="6" customFormat="1" ht="13.2" customHeight="1" x14ac:dyDescent="0.3">
      <c r="A35" s="7"/>
      <c r="B35" s="59" t="s">
        <v>19</v>
      </c>
      <c r="C35" s="59"/>
      <c r="D35" s="27">
        <f>D33-D21</f>
        <v>-4893583479</v>
      </c>
      <c r="E35" s="22">
        <f>E33-E21</f>
        <v>6280837952.4498377</v>
      </c>
      <c r="F35" s="22">
        <f>F33-F21</f>
        <v>5234066012.9398279</v>
      </c>
    </row>
    <row r="36" spans="1:8" s="6" customFormat="1" ht="4.95" customHeight="1" x14ac:dyDescent="0.3">
      <c r="A36" s="7"/>
      <c r="B36" s="12"/>
      <c r="C36" s="12"/>
      <c r="D36" s="28"/>
      <c r="E36" s="28"/>
      <c r="F36" s="28"/>
    </row>
    <row r="37" spans="1:8" s="6" customFormat="1" ht="25.2" customHeight="1" x14ac:dyDescent="0.3">
      <c r="A37" s="7"/>
      <c r="B37" s="62" t="s">
        <v>20</v>
      </c>
      <c r="C37" s="62"/>
      <c r="D37" s="29">
        <f>D35-D28</f>
        <v>-4893583479</v>
      </c>
      <c r="E37" s="29">
        <f>E35-E28</f>
        <v>-2188973747.5501623</v>
      </c>
      <c r="F37" s="29">
        <f>F35-F28</f>
        <v>-3235745687.0601721</v>
      </c>
      <c r="H37" s="6" t="s">
        <v>21</v>
      </c>
    </row>
    <row r="38" spans="1:8" s="6" customFormat="1" ht="6.6" customHeight="1" x14ac:dyDescent="0.3">
      <c r="A38" s="7"/>
      <c r="B38" s="30"/>
      <c r="C38" s="30"/>
      <c r="D38" s="31"/>
      <c r="E38" s="31"/>
      <c r="F38" s="31"/>
    </row>
    <row r="39" spans="1:8" s="6" customFormat="1" ht="11.1" customHeight="1" x14ac:dyDescent="0.3">
      <c r="A39" s="7"/>
      <c r="B39" s="60" t="s">
        <v>4</v>
      </c>
      <c r="C39" s="60"/>
      <c r="D39" s="58" t="s">
        <v>22</v>
      </c>
      <c r="E39" s="58" t="s">
        <v>6</v>
      </c>
      <c r="F39" s="58" t="s">
        <v>7</v>
      </c>
    </row>
    <row r="40" spans="1:8" s="6" customFormat="1" ht="11.1" customHeight="1" x14ac:dyDescent="0.3">
      <c r="A40" s="7"/>
      <c r="B40" s="60"/>
      <c r="C40" s="60"/>
      <c r="D40" s="58"/>
      <c r="E40" s="58"/>
      <c r="F40" s="58"/>
    </row>
    <row r="41" spans="1:8" s="6" customFormat="1" ht="11.1" customHeight="1" x14ac:dyDescent="0.3">
      <c r="A41" s="7"/>
      <c r="B41" s="60"/>
      <c r="C41" s="60"/>
      <c r="D41" s="58"/>
      <c r="E41" s="58"/>
      <c r="F41" s="58"/>
    </row>
    <row r="42" spans="1:8" s="6" customFormat="1" ht="13.2" customHeight="1" x14ac:dyDescent="0.3">
      <c r="A42" s="7"/>
      <c r="B42" s="59" t="s">
        <v>23</v>
      </c>
      <c r="C42" s="59"/>
      <c r="D42" s="22">
        <f>D44+D45</f>
        <v>3962817880</v>
      </c>
      <c r="E42" s="22">
        <f>E44+E45</f>
        <v>4505287404.4099998</v>
      </c>
      <c r="F42" s="22">
        <f>F44+F45</f>
        <v>4505287404.4099998</v>
      </c>
    </row>
    <row r="43" spans="1:8" s="6" customFormat="1" ht="4.95" customHeight="1" x14ac:dyDescent="0.3">
      <c r="A43" s="7"/>
      <c r="B43" s="12"/>
      <c r="C43" s="12"/>
      <c r="D43" s="13"/>
      <c r="E43" s="13"/>
      <c r="F43" s="13"/>
    </row>
    <row r="44" spans="1:8" s="6" customFormat="1" ht="13.2" customHeight="1" x14ac:dyDescent="0.3">
      <c r="A44" s="7"/>
      <c r="B44" s="14"/>
      <c r="C44" s="12" t="s">
        <v>24</v>
      </c>
      <c r="D44" s="13">
        <v>3962817880</v>
      </c>
      <c r="E44" s="13">
        <v>4505287404.4099998</v>
      </c>
      <c r="F44" s="13">
        <v>4505287404.4099998</v>
      </c>
    </row>
    <row r="45" spans="1:8" s="6" customFormat="1" ht="13.2" customHeight="1" x14ac:dyDescent="0.3">
      <c r="A45" s="7"/>
      <c r="B45" s="32"/>
      <c r="C45" s="12" t="s">
        <v>25</v>
      </c>
      <c r="D45" s="13"/>
      <c r="E45" s="13"/>
      <c r="F45" s="13"/>
    </row>
    <row r="46" spans="1:8" s="6" customFormat="1" ht="4.95" customHeight="1" x14ac:dyDescent="0.3">
      <c r="A46" s="7"/>
      <c r="B46" s="12"/>
      <c r="C46" s="12"/>
      <c r="D46" s="13"/>
      <c r="E46" s="13"/>
      <c r="F46" s="13"/>
    </row>
    <row r="47" spans="1:8" s="6" customFormat="1" ht="15" customHeight="1" x14ac:dyDescent="0.3">
      <c r="A47" s="7"/>
      <c r="B47" s="61" t="s">
        <v>26</v>
      </c>
      <c r="C47" s="61"/>
      <c r="D47" s="29">
        <f>D37+D42</f>
        <v>-930765599</v>
      </c>
      <c r="E47" s="47">
        <f>E37+E42</f>
        <v>2316313656.8598375</v>
      </c>
      <c r="F47" s="47">
        <f>F37+F42</f>
        <v>1269541717.3498278</v>
      </c>
    </row>
    <row r="48" spans="1:8" s="6" customFormat="1" ht="4.95" customHeight="1" x14ac:dyDescent="0.3">
      <c r="A48" s="7"/>
      <c r="B48" s="12"/>
      <c r="C48" s="12"/>
      <c r="D48" s="13"/>
      <c r="E48" s="13"/>
      <c r="F48" s="13"/>
    </row>
    <row r="49" spans="1:8" s="6" customFormat="1" ht="11.1" customHeight="1" x14ac:dyDescent="0.3">
      <c r="A49" s="7"/>
      <c r="B49" s="60" t="s">
        <v>4</v>
      </c>
      <c r="C49" s="60"/>
      <c r="D49" s="57" t="s">
        <v>5</v>
      </c>
      <c r="E49" s="57" t="s">
        <v>6</v>
      </c>
      <c r="F49" s="57" t="s">
        <v>7</v>
      </c>
    </row>
    <row r="50" spans="1:8" s="6" customFormat="1" ht="11.1" customHeight="1" x14ac:dyDescent="0.3">
      <c r="A50" s="7"/>
      <c r="B50" s="60"/>
      <c r="C50" s="60"/>
      <c r="D50" s="57"/>
      <c r="E50" s="57"/>
      <c r="F50" s="57"/>
    </row>
    <row r="51" spans="1:8" s="6" customFormat="1" ht="11.1" customHeight="1" x14ac:dyDescent="0.3">
      <c r="A51" s="7"/>
      <c r="B51" s="60"/>
      <c r="C51" s="60"/>
      <c r="D51" s="57"/>
      <c r="E51" s="57"/>
      <c r="F51" s="57"/>
    </row>
    <row r="52" spans="1:8" s="6" customFormat="1" ht="13.2" customHeight="1" x14ac:dyDescent="0.3">
      <c r="A52" s="7"/>
      <c r="B52" s="59" t="s">
        <v>27</v>
      </c>
      <c r="C52" s="59"/>
      <c r="D52" s="22">
        <f>D54+D55</f>
        <v>8532938513</v>
      </c>
      <c r="E52" s="22">
        <f>E54+E55</f>
        <v>7000000000</v>
      </c>
      <c r="F52" s="22">
        <f>F54+F55</f>
        <v>7000000000</v>
      </c>
    </row>
    <row r="53" spans="1:8" s="6" customFormat="1" ht="6.6" customHeight="1" x14ac:dyDescent="0.3">
      <c r="A53" s="7"/>
      <c r="B53" s="12"/>
      <c r="C53" s="12"/>
      <c r="D53" s="13"/>
      <c r="E53" s="13"/>
      <c r="F53" s="13"/>
    </row>
    <row r="54" spans="1:8" s="6" customFormat="1" ht="13.2" customHeight="1" x14ac:dyDescent="0.3">
      <c r="A54" s="7"/>
      <c r="B54" s="14"/>
      <c r="C54" s="12" t="s">
        <v>28</v>
      </c>
      <c r="D54" s="25">
        <v>8532938513</v>
      </c>
      <c r="E54" s="25">
        <v>7000000000</v>
      </c>
      <c r="F54" s="25">
        <v>7000000000</v>
      </c>
      <c r="G54" s="33"/>
      <c r="H54" s="34"/>
    </row>
    <row r="55" spans="1:8" s="6" customFormat="1" ht="13.2" customHeight="1" x14ac:dyDescent="0.3">
      <c r="A55" s="7"/>
      <c r="B55" s="14"/>
      <c r="C55" s="12" t="s">
        <v>29</v>
      </c>
      <c r="D55" s="13"/>
      <c r="E55" s="13"/>
      <c r="F55" s="13"/>
      <c r="H55" s="34"/>
    </row>
    <row r="56" spans="1:8" s="6" customFormat="1" ht="4.95" customHeight="1" x14ac:dyDescent="0.3">
      <c r="A56" s="7"/>
      <c r="B56" s="12"/>
      <c r="C56" s="12"/>
      <c r="D56" s="13"/>
      <c r="E56" s="13"/>
      <c r="F56" s="13"/>
    </row>
    <row r="57" spans="1:8" s="6" customFormat="1" ht="13.2" customHeight="1" x14ac:dyDescent="0.3">
      <c r="A57" s="7"/>
      <c r="B57" s="59" t="s">
        <v>30</v>
      </c>
      <c r="C57" s="59"/>
      <c r="D57" s="22">
        <f>D59+D60</f>
        <v>3639355034</v>
      </c>
      <c r="E57" s="22">
        <f>E59+E60</f>
        <v>3947404489.21</v>
      </c>
      <c r="F57" s="22">
        <f>F59+F60</f>
        <v>3947404489.21</v>
      </c>
      <c r="G57" s="19"/>
      <c r="H57" s="19"/>
    </row>
    <row r="58" spans="1:8" s="6" customFormat="1" ht="4.95" customHeight="1" x14ac:dyDescent="0.3">
      <c r="A58" s="7"/>
      <c r="B58" s="12"/>
      <c r="C58" s="12"/>
      <c r="D58" s="13"/>
      <c r="E58" s="13"/>
      <c r="F58" s="13"/>
    </row>
    <row r="59" spans="1:8" s="6" customFormat="1" ht="13.2" customHeight="1" x14ac:dyDescent="0.3">
      <c r="A59" s="7"/>
      <c r="B59" s="14"/>
      <c r="C59" s="12" t="s">
        <v>31</v>
      </c>
      <c r="D59" s="25">
        <v>3639355034</v>
      </c>
      <c r="E59" s="25">
        <v>3947404489.21</v>
      </c>
      <c r="F59" s="25">
        <v>3947404489.21</v>
      </c>
      <c r="H59" s="35"/>
    </row>
    <row r="60" spans="1:8" s="6" customFormat="1" ht="13.2" customHeight="1" x14ac:dyDescent="0.3">
      <c r="A60" s="7"/>
      <c r="B60" s="32"/>
      <c r="C60" s="12" t="s">
        <v>32</v>
      </c>
      <c r="D60" s="13"/>
      <c r="E60" s="13"/>
      <c r="F60" s="13"/>
    </row>
    <row r="61" spans="1:8" s="6" customFormat="1" ht="6.6" customHeight="1" x14ac:dyDescent="0.3">
      <c r="A61" s="7"/>
      <c r="B61" s="12"/>
      <c r="C61" s="12"/>
      <c r="D61" s="36"/>
      <c r="E61" s="36"/>
      <c r="F61" s="36"/>
    </row>
    <row r="62" spans="1:8" s="6" customFormat="1" ht="13.2" customHeight="1" x14ac:dyDescent="0.3">
      <c r="A62" s="7"/>
      <c r="B62" s="61" t="s">
        <v>33</v>
      </c>
      <c r="C62" s="61"/>
      <c r="D62" s="47">
        <f>D52-D57</f>
        <v>4893583479</v>
      </c>
      <c r="E62" s="47">
        <f>E52-E57</f>
        <v>3052595510.79</v>
      </c>
      <c r="F62" s="47">
        <f>F52-F57</f>
        <v>3052595510.79</v>
      </c>
    </row>
    <row r="63" spans="1:8" s="6" customFormat="1" ht="6.6" customHeight="1" x14ac:dyDescent="0.3">
      <c r="A63" s="7"/>
      <c r="B63" s="12"/>
      <c r="C63" s="12"/>
      <c r="D63" s="13"/>
      <c r="E63" s="13"/>
      <c r="F63" s="13"/>
    </row>
    <row r="64" spans="1:8" s="6" customFormat="1" ht="6.6" customHeight="1" x14ac:dyDescent="0.3">
      <c r="A64" s="7"/>
      <c r="B64" s="60" t="s">
        <v>4</v>
      </c>
      <c r="C64" s="60"/>
      <c r="D64" s="57" t="s">
        <v>5</v>
      </c>
      <c r="E64" s="57" t="s">
        <v>6</v>
      </c>
      <c r="F64" s="57" t="s">
        <v>7</v>
      </c>
    </row>
    <row r="65" spans="1:8" s="6" customFormat="1" ht="6.6" customHeight="1" x14ac:dyDescent="0.3">
      <c r="A65" s="7"/>
      <c r="B65" s="60"/>
      <c r="C65" s="60"/>
      <c r="D65" s="57"/>
      <c r="E65" s="57"/>
      <c r="F65" s="57"/>
    </row>
    <row r="66" spans="1:8" s="6" customFormat="1" ht="9.75" customHeight="1" x14ac:dyDescent="0.3">
      <c r="A66" s="7"/>
      <c r="B66" s="60"/>
      <c r="C66" s="60"/>
      <c r="D66" s="57"/>
      <c r="E66" s="57"/>
      <c r="F66" s="57"/>
    </row>
    <row r="67" spans="1:8" s="6" customFormat="1" ht="13.2" customHeight="1" x14ac:dyDescent="0.3">
      <c r="A67" s="7"/>
      <c r="B67" s="66" t="s">
        <v>9</v>
      </c>
      <c r="C67" s="66"/>
      <c r="D67" s="16">
        <f>D19</f>
        <v>141946321024</v>
      </c>
      <c r="E67" s="16">
        <f>E19</f>
        <v>164793304258.94</v>
      </c>
      <c r="F67" s="16">
        <f>F19</f>
        <v>164219951419.25</v>
      </c>
      <c r="G67" s="20"/>
      <c r="H67" s="35"/>
    </row>
    <row r="68" spans="1:8" s="6" customFormat="1" ht="13.2" customHeight="1" x14ac:dyDescent="0.3">
      <c r="A68" s="7"/>
      <c r="B68" s="64" t="s">
        <v>34</v>
      </c>
      <c r="C68" s="64"/>
      <c r="D68" s="16">
        <f>D69-D70</f>
        <v>4893583479</v>
      </c>
      <c r="E68" s="16">
        <f>E69-E70</f>
        <v>3052595510.79</v>
      </c>
      <c r="F68" s="16">
        <f>F69-F70</f>
        <v>3052595510.79</v>
      </c>
    </row>
    <row r="69" spans="1:8" s="6" customFormat="1" ht="13.2" customHeight="1" x14ac:dyDescent="0.3">
      <c r="A69" s="7"/>
      <c r="B69" s="14"/>
      <c r="C69" s="37" t="s">
        <v>28</v>
      </c>
      <c r="D69" s="16">
        <f>D54</f>
        <v>8532938513</v>
      </c>
      <c r="E69" s="16">
        <f>E54</f>
        <v>7000000000</v>
      </c>
      <c r="F69" s="16">
        <f>F54</f>
        <v>7000000000</v>
      </c>
    </row>
    <row r="70" spans="1:8" s="6" customFormat="1" ht="13.2" customHeight="1" x14ac:dyDescent="0.3">
      <c r="A70" s="7"/>
      <c r="B70" s="14"/>
      <c r="C70" s="12" t="s">
        <v>31</v>
      </c>
      <c r="D70" s="16">
        <f>D59</f>
        <v>3639355034</v>
      </c>
      <c r="E70" s="16">
        <f>E59</f>
        <v>3947404489.21</v>
      </c>
      <c r="F70" s="16">
        <f>F59</f>
        <v>3947404489.21</v>
      </c>
    </row>
    <row r="71" spans="1:8" s="6" customFormat="1" ht="13.2" customHeight="1" x14ac:dyDescent="0.3">
      <c r="A71" s="7"/>
      <c r="B71" s="63" t="s">
        <v>13</v>
      </c>
      <c r="C71" s="63"/>
      <c r="D71" s="16">
        <f>D25</f>
        <v>146839904503</v>
      </c>
      <c r="E71" s="16">
        <f>E25</f>
        <v>170183033797.96024</v>
      </c>
      <c r="F71" s="16">
        <f>F25</f>
        <v>170183033797.96024</v>
      </c>
      <c r="G71" s="18"/>
      <c r="H71" s="18"/>
    </row>
    <row r="72" spans="1:8" s="6" customFormat="1" ht="6.6" customHeight="1" x14ac:dyDescent="0.3">
      <c r="A72" s="7"/>
      <c r="B72" s="14"/>
      <c r="C72" s="12"/>
      <c r="D72" s="31"/>
      <c r="E72" s="31"/>
      <c r="F72" s="31"/>
    </row>
    <row r="73" spans="1:8" s="6" customFormat="1" ht="13.2" customHeight="1" x14ac:dyDescent="0.3">
      <c r="A73" s="7"/>
      <c r="B73" s="63" t="s">
        <v>16</v>
      </c>
      <c r="C73" s="63"/>
      <c r="D73" s="24">
        <f>D30</f>
        <v>0</v>
      </c>
      <c r="E73" s="24">
        <f>E30</f>
        <v>5659521952.46</v>
      </c>
      <c r="F73" s="24">
        <f>F30</f>
        <v>5659521952.46</v>
      </c>
    </row>
    <row r="74" spans="1:8" s="6" customFormat="1" ht="6.6" customHeight="1" x14ac:dyDescent="0.3">
      <c r="A74" s="7"/>
      <c r="B74" s="12"/>
      <c r="C74" s="12"/>
      <c r="D74" s="38"/>
      <c r="E74" s="13"/>
      <c r="F74" s="13"/>
    </row>
    <row r="75" spans="1:8" s="6" customFormat="1" ht="13.2" customHeight="1" x14ac:dyDescent="0.3">
      <c r="A75" s="7"/>
      <c r="B75" s="59" t="s">
        <v>35</v>
      </c>
      <c r="C75" s="59"/>
      <c r="D75" s="22">
        <f>D67+D68-D71+D73</f>
        <v>0</v>
      </c>
      <c r="E75" s="22">
        <f>E67+E68-E71+E73</f>
        <v>3322387924.2297754</v>
      </c>
      <c r="F75" s="22">
        <f>F67+F68-F71+F73</f>
        <v>2749035084.539773</v>
      </c>
    </row>
    <row r="76" spans="1:8" s="6" customFormat="1" ht="6.6" customHeight="1" x14ac:dyDescent="0.3">
      <c r="A76" s="7"/>
      <c r="B76" s="12"/>
      <c r="C76" s="12"/>
      <c r="D76" s="13"/>
      <c r="E76" s="28"/>
      <c r="F76" s="28"/>
    </row>
    <row r="77" spans="1:8" s="6" customFormat="1" ht="25.2" customHeight="1" x14ac:dyDescent="0.3">
      <c r="A77" s="7"/>
      <c r="B77" s="65" t="s">
        <v>36</v>
      </c>
      <c r="C77" s="65"/>
      <c r="D77" s="27">
        <f>D75-D68</f>
        <v>-4893583479</v>
      </c>
      <c r="E77" s="27">
        <f>E75-E68</f>
        <v>269792413.43977547</v>
      </c>
      <c r="F77" s="27">
        <f>F75-F68</f>
        <v>-303560426.25022697</v>
      </c>
    </row>
    <row r="78" spans="1:8" s="6" customFormat="1" ht="4.95" customHeight="1" x14ac:dyDescent="0.3">
      <c r="A78" s="7"/>
      <c r="B78" s="12"/>
      <c r="C78" s="12"/>
      <c r="D78" s="13"/>
      <c r="E78" s="13"/>
      <c r="F78" s="13"/>
    </row>
    <row r="79" spans="1:8" s="6" customFormat="1" ht="13.2" customHeight="1" x14ac:dyDescent="0.3">
      <c r="A79" s="7"/>
      <c r="B79" s="63" t="s">
        <v>10</v>
      </c>
      <c r="C79" s="63"/>
      <c r="D79" s="16">
        <f>D20</f>
        <v>21393939591</v>
      </c>
      <c r="E79" s="16">
        <f>E20</f>
        <v>35575743654.389999</v>
      </c>
      <c r="F79" s="25">
        <f>F20</f>
        <v>35102324554.57</v>
      </c>
      <c r="G79" s="15"/>
      <c r="H79" s="15"/>
    </row>
    <row r="80" spans="1:8" s="6" customFormat="1" ht="4.95" customHeight="1" x14ac:dyDescent="0.3">
      <c r="A80" s="7"/>
      <c r="B80" s="12"/>
      <c r="C80" s="14"/>
      <c r="D80" s="13"/>
      <c r="E80" s="13"/>
      <c r="F80" s="13"/>
    </row>
    <row r="81" spans="1:9" s="6" customFormat="1" ht="13.2" customHeight="1" x14ac:dyDescent="0.3">
      <c r="A81" s="7"/>
      <c r="B81" s="64" t="s">
        <v>37</v>
      </c>
      <c r="C81" s="64"/>
      <c r="D81" s="22">
        <f>D55-D60</f>
        <v>0</v>
      </c>
      <c r="E81" s="22">
        <f>E55-E60</f>
        <v>0</v>
      </c>
      <c r="F81" s="22">
        <f>F55-F60</f>
        <v>0</v>
      </c>
    </row>
    <row r="82" spans="1:9" s="6" customFormat="1" ht="4.95" customHeight="1" x14ac:dyDescent="0.3">
      <c r="A82" s="7"/>
      <c r="B82" s="12"/>
      <c r="C82" s="12"/>
      <c r="D82" s="38"/>
      <c r="E82" s="38"/>
      <c r="F82" s="38"/>
    </row>
    <row r="83" spans="1:9" s="6" customFormat="1" ht="13.2" customHeight="1" x14ac:dyDescent="0.3">
      <c r="A83" s="7"/>
      <c r="B83" s="14"/>
      <c r="C83" s="37" t="s">
        <v>29</v>
      </c>
      <c r="D83" s="24">
        <f>D55</f>
        <v>0</v>
      </c>
      <c r="E83" s="24">
        <f>E55</f>
        <v>0</v>
      </c>
      <c r="F83" s="24">
        <f>F55</f>
        <v>0</v>
      </c>
    </row>
    <row r="84" spans="1:9" s="6" customFormat="1" ht="13.2" customHeight="1" x14ac:dyDescent="0.3">
      <c r="A84" s="7"/>
      <c r="B84" s="14"/>
      <c r="C84" s="37" t="s">
        <v>32</v>
      </c>
      <c r="D84" s="24">
        <f>D60</f>
        <v>0</v>
      </c>
      <c r="E84" s="24">
        <f>E60</f>
        <v>0</v>
      </c>
      <c r="F84" s="24">
        <f>F60</f>
        <v>0</v>
      </c>
    </row>
    <row r="85" spans="1:9" s="6" customFormat="1" ht="4.95" customHeight="1" x14ac:dyDescent="0.3">
      <c r="A85" s="7"/>
      <c r="B85" s="14"/>
      <c r="C85" s="12"/>
      <c r="D85" s="13"/>
      <c r="E85" s="13"/>
      <c r="F85" s="13"/>
    </row>
    <row r="86" spans="1:9" s="6" customFormat="1" ht="13.2" customHeight="1" x14ac:dyDescent="0.3">
      <c r="A86" s="7"/>
      <c r="B86" s="63" t="s">
        <v>14</v>
      </c>
      <c r="C86" s="63"/>
      <c r="D86" s="25">
        <f>D26</f>
        <v>21393939591</v>
      </c>
      <c r="E86" s="25">
        <f>E26</f>
        <v>32374987862.91996</v>
      </c>
      <c r="F86" s="25">
        <f>F26</f>
        <v>32374987862.91996</v>
      </c>
      <c r="H86" s="18"/>
      <c r="I86" s="18"/>
    </row>
    <row r="87" spans="1:9" s="6" customFormat="1" ht="6.6" customHeight="1" x14ac:dyDescent="0.3">
      <c r="A87" s="7"/>
      <c r="B87" s="12"/>
      <c r="C87" s="14"/>
      <c r="D87" s="13"/>
      <c r="E87" s="13"/>
      <c r="F87" s="13"/>
    </row>
    <row r="88" spans="1:9" s="6" customFormat="1" ht="13.2" customHeight="1" x14ac:dyDescent="0.3">
      <c r="A88" s="7"/>
      <c r="B88" s="63" t="s">
        <v>17</v>
      </c>
      <c r="C88" s="63"/>
      <c r="D88" s="22">
        <f>D31</f>
        <v>0</v>
      </c>
      <c r="E88" s="25">
        <f>E31</f>
        <v>2810289747.54</v>
      </c>
      <c r="F88" s="25">
        <f>F31</f>
        <v>2810289747.54</v>
      </c>
    </row>
    <row r="89" spans="1:9" s="6" customFormat="1" ht="4.95" customHeight="1" x14ac:dyDescent="0.3">
      <c r="A89" s="7"/>
      <c r="B89" s="12"/>
      <c r="C89" s="12"/>
      <c r="D89" s="38"/>
      <c r="E89" s="13"/>
      <c r="F89" s="13"/>
    </row>
    <row r="90" spans="1:9" s="6" customFormat="1" ht="13.2" customHeight="1" x14ac:dyDescent="0.3">
      <c r="A90" s="7"/>
      <c r="B90" s="59" t="s">
        <v>38</v>
      </c>
      <c r="C90" s="59"/>
      <c r="D90" s="22">
        <f>D79+D81-D86+D88</f>
        <v>0</v>
      </c>
      <c r="E90" s="22">
        <f>E79+E81-E86+E88</f>
        <v>6011045539.0100393</v>
      </c>
      <c r="F90" s="22">
        <f>F79+F81-F86+F88</f>
        <v>5537626439.1900396</v>
      </c>
    </row>
    <row r="91" spans="1:9" s="6" customFormat="1" ht="4.95" customHeight="1" x14ac:dyDescent="0.3">
      <c r="A91" s="7"/>
      <c r="B91" s="12"/>
      <c r="C91" s="12"/>
      <c r="D91" s="22"/>
      <c r="E91" s="22"/>
      <c r="F91" s="22"/>
    </row>
    <row r="92" spans="1:9" s="6" customFormat="1" ht="25.2" customHeight="1" x14ac:dyDescent="0.3">
      <c r="A92" s="7"/>
      <c r="B92" s="62" t="s">
        <v>39</v>
      </c>
      <c r="C92" s="62"/>
      <c r="D92" s="47">
        <f>D90-D81</f>
        <v>0</v>
      </c>
      <c r="E92" s="47">
        <f>E90-E81</f>
        <v>6011045539.0100393</v>
      </c>
      <c r="F92" s="47">
        <f>F90-F81</f>
        <v>5537626439.1900396</v>
      </c>
    </row>
    <row r="93" spans="1:9" s="6" customFormat="1" ht="4.95" customHeight="1" x14ac:dyDescent="0.3">
      <c r="A93" s="7"/>
      <c r="B93" s="39"/>
      <c r="C93" s="39"/>
      <c r="D93" s="40"/>
      <c r="E93" s="40"/>
      <c r="F93" s="40"/>
    </row>
    <row r="94" spans="1:9" s="6" customFormat="1" x14ac:dyDescent="0.15">
      <c r="A94" s="7"/>
      <c r="B94" s="41" t="s">
        <v>40</v>
      </c>
      <c r="C94" s="42"/>
      <c r="D94" s="41"/>
      <c r="E94" s="41"/>
      <c r="F94" s="41"/>
    </row>
    <row r="95" spans="1:9" s="6" customFormat="1" x14ac:dyDescent="0.15">
      <c r="A95" s="7"/>
      <c r="B95" s="43" t="s">
        <v>41</v>
      </c>
      <c r="C95" s="44"/>
      <c r="D95" s="45"/>
      <c r="E95" s="45"/>
      <c r="F95" s="45"/>
    </row>
    <row r="96" spans="1:9" x14ac:dyDescent="0.3">
      <c r="B96" s="67" t="s">
        <v>42</v>
      </c>
      <c r="C96" s="67"/>
      <c r="D96" s="67"/>
      <c r="E96" s="67"/>
      <c r="F96" s="67"/>
    </row>
    <row r="97" spans="2:6" x14ac:dyDescent="0.3">
      <c r="B97" s="67" t="s">
        <v>43</v>
      </c>
      <c r="C97" s="67"/>
      <c r="D97" s="67"/>
      <c r="E97" s="67"/>
      <c r="F97" s="67"/>
    </row>
  </sheetData>
  <sheetProtection selectLockedCells="1"/>
  <mergeCells count="45">
    <mergeCell ref="F64:F66"/>
    <mergeCell ref="B57:C57"/>
    <mergeCell ref="B97:F97"/>
    <mergeCell ref="B81:C81"/>
    <mergeCell ref="B86:C86"/>
    <mergeCell ref="B88:C88"/>
    <mergeCell ref="B90:C90"/>
    <mergeCell ref="B92:C92"/>
    <mergeCell ref="B96:F96"/>
    <mergeCell ref="B79:C79"/>
    <mergeCell ref="B62:C62"/>
    <mergeCell ref="B64:C66"/>
    <mergeCell ref="D64:D66"/>
    <mergeCell ref="E64:E66"/>
    <mergeCell ref="B68:C68"/>
    <mergeCell ref="B71:C71"/>
    <mergeCell ref="B73:C73"/>
    <mergeCell ref="B75:C75"/>
    <mergeCell ref="B77:C77"/>
    <mergeCell ref="B67:C67"/>
    <mergeCell ref="B37:C37"/>
    <mergeCell ref="B39:C41"/>
    <mergeCell ref="E49:E51"/>
    <mergeCell ref="F49:F51"/>
    <mergeCell ref="B52:C52"/>
    <mergeCell ref="B17:C17"/>
    <mergeCell ref="B23:C23"/>
    <mergeCell ref="B28:C28"/>
    <mergeCell ref="B33:C33"/>
    <mergeCell ref="B35:C35"/>
    <mergeCell ref="D39:D41"/>
    <mergeCell ref="E39:E41"/>
    <mergeCell ref="F39:F41"/>
    <mergeCell ref="B42:C42"/>
    <mergeCell ref="B49:C51"/>
    <mergeCell ref="D49:D51"/>
    <mergeCell ref="B47:C47"/>
    <mergeCell ref="B8:F8"/>
    <mergeCell ref="B9:F9"/>
    <mergeCell ref="B10:F10"/>
    <mergeCell ref="B11:F11"/>
    <mergeCell ref="B13:C15"/>
    <mergeCell ref="D13:D15"/>
    <mergeCell ref="E13:E15"/>
    <mergeCell ref="F13:F15"/>
  </mergeCells>
  <pageMargins left="0.39370078740157483" right="0.39370078740157483" top="0.19685039370078741" bottom="0.39370078740157483" header="0" footer="0"/>
  <pageSetup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Formato 4 </vt:lpstr>
      <vt:lpstr>'Formato 4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2017-08-07T19:21:59Z</cp:lastPrinted>
  <dcterms:created xsi:type="dcterms:W3CDTF">2017-04-30T23:50:17Z</dcterms:created>
  <dcterms:modified xsi:type="dcterms:W3CDTF">2017-08-11T19:11:38Z</dcterms:modified>
</cp:coreProperties>
</file>