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LDF\"/>
    </mc:Choice>
  </mc:AlternateContent>
  <xr:revisionPtr revIDLastSave="0" documentId="8_{77092BD1-B040-45DB-8D68-378F5468C396}" xr6:coauthVersionLast="47" xr6:coauthVersionMax="47" xr10:uidLastSave="{00000000-0000-0000-0000-000000000000}"/>
  <bookViews>
    <workbookView xWindow="-120" yWindow="-120" windowWidth="20730" windowHeight="11160" xr2:uid="{50126918-B32B-4A39-B976-CECD6D4EBF9C}"/>
  </bookViews>
  <sheets>
    <sheet name="Formato 6d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6d'!$A$1:$I$40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>#REF!</definedName>
    <definedName name="TR" localSheetId="0">#REF!</definedName>
    <definedName name="TR">#REF!</definedName>
    <definedName name="TYA" localSheetId="0">#REF!</definedName>
    <definedName name="TYA">#REF!</definedName>
    <definedName name="UEG">#REF!</definedName>
    <definedName name="UEGA">#REF!</definedName>
    <definedName name="UM">#REF!</definedName>
    <definedName name="UNI" localSheetId="0">#REF!</definedName>
    <definedName name="UNI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4" i="1"/>
  <c r="H33" i="1"/>
  <c r="H23" i="1" s="1"/>
  <c r="D33" i="1"/>
  <c r="H32" i="1"/>
  <c r="D32" i="1"/>
  <c r="H31" i="1"/>
  <c r="D31" i="1"/>
  <c r="H30" i="1"/>
  <c r="D30" i="1"/>
  <c r="L29" i="1"/>
  <c r="H29" i="1"/>
  <c r="D29" i="1"/>
  <c r="L28" i="1"/>
  <c r="H28" i="1"/>
  <c r="G28" i="1"/>
  <c r="D28" i="1"/>
  <c r="H27" i="1"/>
  <c r="D27" i="1"/>
  <c r="H26" i="1"/>
  <c r="D26" i="1"/>
  <c r="H25" i="1"/>
  <c r="D25" i="1"/>
  <c r="H24" i="1"/>
  <c r="D24" i="1"/>
  <c r="G23" i="1"/>
  <c r="F23" i="1"/>
  <c r="E23" i="1"/>
  <c r="D23" i="1" s="1"/>
  <c r="C23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G11" i="1"/>
  <c r="G35" i="1" s="1"/>
  <c r="F11" i="1"/>
  <c r="L12" i="1" s="1"/>
  <c r="M12" i="1" s="1"/>
  <c r="E11" i="1"/>
  <c r="L11" i="1" s="1"/>
  <c r="M11" i="1" s="1"/>
  <c r="C11" i="1"/>
  <c r="C35" i="1" s="1"/>
  <c r="H35" i="1" l="1"/>
  <c r="F35" i="1"/>
  <c r="D11" i="1"/>
  <c r="H11" i="1"/>
  <c r="D35" i="1"/>
</calcChain>
</file>

<file path=xl/sharedStrings.xml><?xml version="1.0" encoding="utf-8"?>
<sst xmlns="http://schemas.openxmlformats.org/spreadsheetml/2006/main" count="42" uniqueCount="32">
  <si>
    <t>Estado Analítico del Ejercicio del Presupuesto de Egresos Detallado - LDF (Clasificación de Servicios Personales por Categoría)</t>
  </si>
  <si>
    <t>Gobierno de la Ciudad de México</t>
  </si>
  <si>
    <t>Enero-Diciembre 2023</t>
  </si>
  <si>
    <t>(PESOS)</t>
  </si>
  <si>
    <t xml:space="preserve">C O N C E P T O  </t>
  </si>
  <si>
    <t>EGRESOS</t>
  </si>
  <si>
    <t>DIFERENCIA</t>
  </si>
  <si>
    <t>APROBADO</t>
  </si>
  <si>
    <t>AMPLIACIONES /
REDUCCIONES</t>
  </si>
  <si>
    <t>MODIFICADO</t>
  </si>
  <si>
    <t>DEVENGADO</t>
  </si>
  <si>
    <t>PAGADO</t>
  </si>
  <si>
    <t>I. GASTO NO ETIQUETADO (A+B+C+D+E+F)</t>
  </si>
  <si>
    <t>MOD</t>
  </si>
  <si>
    <t>A. Personal Administrativo y de Servicio Público</t>
  </si>
  <si>
    <t>ejer</t>
  </si>
  <si>
    <t>B. Magisterio</t>
  </si>
  <si>
    <t>C. Servicios de Salud C = (c1+c2)</t>
  </si>
  <si>
    <t>c1) Personal Administrativo</t>
  </si>
  <si>
    <t>c2) Personal Médico, Paramédico y Afín</t>
  </si>
  <si>
    <t>D. Seguridad Pública</t>
  </si>
  <si>
    <t>E. Gastos Asoc. a la Implemt.  de Nvas. Leyes Fed. o Ref. de las Mismas E = (e1+e2)</t>
  </si>
  <si>
    <t>e1 )Nombre del Programa o Ley 1</t>
  </si>
  <si>
    <t>e2) Nombre del Programa o Ley 2</t>
  </si>
  <si>
    <t>F. Sentencias Laborales Definitivas</t>
  </si>
  <si>
    <t>II. GASTO ETIQUETADO  (A+B+C+D+E+F)</t>
  </si>
  <si>
    <t>mod</t>
  </si>
  <si>
    <t>TOTAL DEL GASTO EN SERVICIOS PERSONALES III = (I+II)</t>
  </si>
  <si>
    <t>Nota: Cifras Preliminares, las correspondientes al cierre del ejercicio se registrarán en el Informe de Cuenta Pública 2023.</t>
  </si>
  <si>
    <r>
      <rPr>
        <b/>
        <sz val="7"/>
        <color rgb="FF000000"/>
        <rFont val="Source Sans Pro"/>
      </rPr>
      <t>Las cifras</t>
    </r>
    <r>
      <rPr>
        <sz val="7"/>
        <color rgb="FF000000"/>
        <rFont val="Source Sans Pro"/>
      </rPr>
      <t xml:space="preserve"> pueden variar por efecto de redondeo. </t>
    </r>
  </si>
  <si>
    <r>
      <rPr>
        <b/>
        <sz val="7"/>
        <color rgb="FF000000"/>
        <rFont val="Source Sans Pro"/>
      </rPr>
      <t xml:space="preserve">Las cifras </t>
    </r>
    <r>
      <rPr>
        <sz val="7"/>
        <color rgb="FF000000"/>
        <rFont val="Source Sans Pro"/>
      </rPr>
      <t>entre paréntesis indican variaciones negativas.</t>
    </r>
  </si>
  <si>
    <r>
      <t>Fuente:</t>
    </r>
    <r>
      <rPr>
        <sz val="7"/>
        <color rgb="FF000000"/>
        <rFont val="Source Sans Pro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</si>
</sst>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rgb="FF000000"/>
      <name val="Calibri"/>
    </font>
    <font>
      <sz val="10"/>
      <color rgb="FF898D8D"/>
      <name val="Source Sans Pro Light"/>
    </font>
    <font>
      <b/>
      <sz val="9"/>
      <color theme="0"/>
      <name val="Source Sans Pro"/>
      <family val="2"/>
    </font>
    <font>
      <sz val="9"/>
      <color theme="0"/>
      <name val="Source Sans Pro"/>
      <family val="2"/>
    </font>
    <font>
      <b/>
      <sz val="13"/>
      <color theme="0"/>
      <name val="Source Sans Pro"/>
      <family val="2"/>
    </font>
    <font>
      <sz val="5"/>
      <color rgb="FF6F7271"/>
      <name val="Source Sans Pro"/>
    </font>
    <font>
      <b/>
      <sz val="8"/>
      <color rgb="FF6F7271"/>
      <name val="Source Sans Pro"/>
    </font>
    <font>
      <sz val="10"/>
      <color rgb="FF6F7271"/>
      <name val="Source Sans Pro Light"/>
    </font>
    <font>
      <b/>
      <sz val="9"/>
      <color rgb="FF6F7271"/>
      <name val="Source Sans Pro"/>
    </font>
    <font>
      <b/>
      <sz val="11"/>
      <color rgb="FF000000"/>
      <name val="Calibri"/>
    </font>
    <font>
      <sz val="9"/>
      <color rgb="FF6F7271"/>
      <name val="Source Sans Pro"/>
    </font>
    <font>
      <sz val="8"/>
      <color rgb="FF6F7271"/>
      <name val="Source Sans Pro"/>
    </font>
    <font>
      <sz val="9"/>
      <color rgb="FF000000"/>
      <name val="Source Sans Pro"/>
    </font>
    <font>
      <b/>
      <sz val="7"/>
      <color rgb="FF000000"/>
      <name val="Source Sans Pro"/>
    </font>
    <font>
      <sz val="7"/>
      <color rgb="FF000000"/>
      <name val="Source Sans Pro"/>
    </font>
    <font>
      <b/>
      <sz val="10"/>
      <color rgb="FF898D8D"/>
      <name val="Source Sans Pro Light"/>
    </font>
  </fonts>
  <fills count="4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9" xfId="0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4" fontId="9" fillId="0" borderId="0" xfId="0" applyNumberFormat="1" applyFont="1"/>
    <xf numFmtId="164" fontId="7" fillId="0" borderId="0" xfId="0" applyNumberFormat="1" applyFont="1"/>
    <xf numFmtId="0" fontId="6" fillId="0" borderId="9" xfId="0" applyFont="1" applyBorder="1" applyAlignment="1">
      <alignment horizontal="left" vertical="center" indent="1"/>
    </xf>
    <xf numFmtId="164" fontId="10" fillId="0" borderId="9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1" fillId="0" borderId="9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wrapText="1" indent="1"/>
    </xf>
    <xf numFmtId="3" fontId="12" fillId="0" borderId="0" xfId="0" applyNumberFormat="1" applyFont="1"/>
    <xf numFmtId="4" fontId="0" fillId="0" borderId="0" xfId="0" applyNumberFormat="1"/>
    <xf numFmtId="0" fontId="11" fillId="3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164" fontId="15" fillId="0" borderId="0" xfId="0" applyNumberFormat="1" applyFont="1"/>
  </cellXfs>
  <cellStyles count="1">
    <cellStyle name="Normal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LDF\ldf_ej_190(1).xlsx" TargetMode="External"/><Relationship Id="rId1" Type="http://schemas.openxmlformats.org/officeDocument/2006/relationships/externalLinkPath" Target="ldf_ej_19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3CE9-0DC9-4385-AC7E-4A35006F2B1B}">
  <sheetPr>
    <tabColor rgb="FF92D050"/>
    <pageSetUpPr fitToPage="1"/>
  </sheetPr>
  <dimension ref="A1:S43"/>
  <sheetViews>
    <sheetView showGridLines="0" tabSelected="1" view="pageBreakPreview" workbookViewId="0">
      <selection activeCell="A41" sqref="A41:XFD41"/>
    </sheetView>
  </sheetViews>
  <sheetFormatPr baseColWidth="10" defaultColWidth="11.42578125" defaultRowHeight="15" x14ac:dyDescent="0.25"/>
  <cols>
    <col min="1" max="1" width="3.85546875" style="1" customWidth="1"/>
    <col min="2" max="2" width="48.7109375" style="1" customWidth="1"/>
    <col min="3" max="3" width="17.7109375" style="2" customWidth="1"/>
    <col min="4" max="4" width="20.7109375" style="2" customWidth="1"/>
    <col min="5" max="8" width="17.7109375" style="2" customWidth="1"/>
    <col min="9" max="9" width="2.28515625" style="1" customWidth="1"/>
    <col min="10" max="10" width="11.42578125" style="1"/>
    <col min="11" max="11" width="17.7109375" style="1" hidden="1" customWidth="1"/>
    <col min="12" max="12" width="15" style="1" hidden="1" customWidth="1"/>
    <col min="13" max="13" width="12.85546875" style="1" hidden="1" customWidth="1"/>
    <col min="14" max="14" width="11.42578125" style="1"/>
  </cols>
  <sheetData>
    <row r="1" spans="1:19" ht="14.45" customHeight="1" x14ac:dyDescent="0.25"/>
    <row r="2" spans="1:19" x14ac:dyDescent="0.25">
      <c r="B2" s="3" t="s">
        <v>0</v>
      </c>
      <c r="C2" s="4"/>
      <c r="D2" s="4"/>
      <c r="E2" s="4"/>
      <c r="F2" s="4"/>
      <c r="G2" s="4"/>
      <c r="H2" s="5"/>
    </row>
    <row r="3" spans="1:19" x14ac:dyDescent="0.25">
      <c r="B3" s="6" t="s">
        <v>1</v>
      </c>
      <c r="C3" s="7"/>
      <c r="D3" s="7"/>
      <c r="E3" s="7"/>
      <c r="F3" s="7"/>
      <c r="G3" s="7"/>
      <c r="H3" s="8"/>
    </row>
    <row r="4" spans="1:19" x14ac:dyDescent="0.25">
      <c r="B4" s="6" t="s">
        <v>2</v>
      </c>
      <c r="C4" s="7"/>
      <c r="D4" s="7"/>
      <c r="E4" s="7"/>
      <c r="F4" s="7"/>
      <c r="G4" s="7"/>
      <c r="H4" s="8"/>
    </row>
    <row r="5" spans="1:19" x14ac:dyDescent="0.25">
      <c r="B5" s="9" t="s">
        <v>3</v>
      </c>
      <c r="C5" s="10"/>
      <c r="D5" s="10"/>
      <c r="E5" s="10"/>
      <c r="F5" s="10"/>
      <c r="G5" s="10"/>
      <c r="H5" s="11"/>
    </row>
    <row r="6" spans="1:19" ht="5.45" customHeight="1" x14ac:dyDescent="0.25">
      <c r="B6" s="12"/>
      <c r="C6" s="13"/>
      <c r="D6" s="13"/>
      <c r="E6" s="13"/>
      <c r="F6" s="13"/>
      <c r="G6" s="13"/>
      <c r="H6" s="13"/>
    </row>
    <row r="7" spans="1:19" x14ac:dyDescent="0.25">
      <c r="B7" s="14" t="s">
        <v>4</v>
      </c>
      <c r="C7" s="15" t="s">
        <v>5</v>
      </c>
      <c r="D7" s="15"/>
      <c r="E7" s="15"/>
      <c r="F7" s="15"/>
      <c r="G7" s="15"/>
      <c r="H7" s="15" t="s">
        <v>6</v>
      </c>
    </row>
    <row r="8" spans="1:19" x14ac:dyDescent="0.25">
      <c r="B8" s="16"/>
      <c r="C8" s="15" t="s">
        <v>7</v>
      </c>
      <c r="D8" s="17" t="s">
        <v>8</v>
      </c>
      <c r="E8" s="15" t="s">
        <v>9</v>
      </c>
      <c r="F8" s="15" t="s">
        <v>10</v>
      </c>
      <c r="G8" s="15" t="s">
        <v>11</v>
      </c>
      <c r="H8" s="15"/>
    </row>
    <row r="9" spans="1:19" x14ac:dyDescent="0.25">
      <c r="B9" s="14"/>
      <c r="C9" s="15"/>
      <c r="D9" s="17"/>
      <c r="E9" s="15"/>
      <c r="F9" s="15"/>
      <c r="G9" s="15"/>
      <c r="H9" s="15"/>
    </row>
    <row r="10" spans="1:19" x14ac:dyDescent="0.25">
      <c r="B10" s="18"/>
      <c r="C10" s="19"/>
      <c r="D10" s="19"/>
      <c r="E10" s="19"/>
      <c r="F10" s="19"/>
      <c r="G10" s="19"/>
      <c r="H10" s="19"/>
    </row>
    <row r="11" spans="1:19" ht="15" customHeight="1" x14ac:dyDescent="0.25">
      <c r="A11" s="20"/>
      <c r="B11" s="21" t="s">
        <v>12</v>
      </c>
      <c r="C11" s="22">
        <f>C12+C13+C14+C17+C18+C21</f>
        <v>86946174526</v>
      </c>
      <c r="D11" s="22">
        <f t="shared" ref="D11:D35" si="0">E11-C11</f>
        <v>-539840307.1000061</v>
      </c>
      <c r="E11" s="22">
        <f>E12+E13+E14+E17+E18+E21</f>
        <v>86406334218.899994</v>
      </c>
      <c r="F11" s="22">
        <f>F12+F13+F14+F17+F18+F21</f>
        <v>85357526385.520004</v>
      </c>
      <c r="G11" s="22">
        <f>G12+G13+G14+G17+G18+G21</f>
        <v>85357526385.520004</v>
      </c>
      <c r="H11" s="22">
        <f t="shared" ref="H11:H21" si="1">E11-G11</f>
        <v>1048807833.3799896</v>
      </c>
      <c r="I11" s="20"/>
      <c r="J11" s="20" t="s">
        <v>13</v>
      </c>
      <c r="K11" s="23">
        <v>78963542425.949997</v>
      </c>
      <c r="L11" s="24">
        <f>K11-E11</f>
        <v>-7442791792.9499969</v>
      </c>
      <c r="M11" s="24">
        <f>E12+L11</f>
        <v>31988079668.700005</v>
      </c>
      <c r="N11" s="20"/>
      <c r="O11" s="20"/>
      <c r="P11" s="20"/>
      <c r="Q11" s="20"/>
      <c r="R11" s="20"/>
      <c r="S11" s="20"/>
    </row>
    <row r="12" spans="1:19" ht="15" customHeight="1" x14ac:dyDescent="0.25">
      <c r="B12" s="25" t="s">
        <v>14</v>
      </c>
      <c r="C12" s="26">
        <v>39629417538</v>
      </c>
      <c r="D12" s="22">
        <f t="shared" si="0"/>
        <v>-198546076.34999847</v>
      </c>
      <c r="E12" s="26">
        <v>39430871461.650002</v>
      </c>
      <c r="F12" s="26">
        <v>39046657200.910004</v>
      </c>
      <c r="G12" s="26">
        <v>39046657200.910004</v>
      </c>
      <c r="H12" s="26">
        <f t="shared" si="1"/>
        <v>384214260.73999786</v>
      </c>
      <c r="I12" s="1">
        <v>185442729.68000001</v>
      </c>
      <c r="J12" s="1" t="s">
        <v>15</v>
      </c>
      <c r="K12" s="23">
        <v>56590496235.989998</v>
      </c>
      <c r="L12" s="27">
        <f>K12-F11</f>
        <v>-28767030149.530006</v>
      </c>
      <c r="M12" s="24">
        <f>F12+L12</f>
        <v>10279627051.379997</v>
      </c>
    </row>
    <row r="13" spans="1:19" x14ac:dyDescent="0.25">
      <c r="B13" s="25" t="s">
        <v>16</v>
      </c>
      <c r="C13" s="26">
        <v>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f t="shared" si="1"/>
        <v>0</v>
      </c>
    </row>
    <row r="14" spans="1:19" x14ac:dyDescent="0.25">
      <c r="B14" s="25" t="s">
        <v>17</v>
      </c>
      <c r="C14" s="26">
        <v>9842562590</v>
      </c>
      <c r="D14" s="22">
        <f t="shared" si="0"/>
        <v>-1666534676.6099997</v>
      </c>
      <c r="E14" s="26">
        <v>8176027913.3900003</v>
      </c>
      <c r="F14" s="26">
        <v>7721943413.6000004</v>
      </c>
      <c r="G14" s="26">
        <v>7721943413.6000004</v>
      </c>
      <c r="H14" s="26">
        <f t="shared" si="1"/>
        <v>454084499.78999996</v>
      </c>
      <c r="I14" s="1">
        <v>30460779.550000001</v>
      </c>
    </row>
    <row r="15" spans="1:19" x14ac:dyDescent="0.25">
      <c r="B15" s="28" t="s">
        <v>18</v>
      </c>
      <c r="C15" s="26">
        <v>582248724</v>
      </c>
      <c r="D15" s="22">
        <f t="shared" si="0"/>
        <v>-76717868.189999998</v>
      </c>
      <c r="E15" s="26">
        <v>505530855.81</v>
      </c>
      <c r="F15" s="26">
        <v>500435899.5</v>
      </c>
      <c r="G15" s="26">
        <v>500435899.5</v>
      </c>
      <c r="H15" s="26">
        <f t="shared" si="1"/>
        <v>5094956.3100000024</v>
      </c>
    </row>
    <row r="16" spans="1:19" x14ac:dyDescent="0.25">
      <c r="B16" s="28" t="s">
        <v>19</v>
      </c>
      <c r="C16" s="26">
        <v>9260313866</v>
      </c>
      <c r="D16" s="22">
        <f t="shared" si="0"/>
        <v>-1589816808.4200001</v>
      </c>
      <c r="E16" s="26">
        <v>7670497057.5799999</v>
      </c>
      <c r="F16" s="26">
        <v>7221507514.0999956</v>
      </c>
      <c r="G16" s="26">
        <v>7221507514.0999956</v>
      </c>
      <c r="H16" s="26">
        <f t="shared" si="1"/>
        <v>448989543.48000431</v>
      </c>
    </row>
    <row r="17" spans="2:12" x14ac:dyDescent="0.25">
      <c r="B17" s="25" t="s">
        <v>20</v>
      </c>
      <c r="C17" s="26">
        <v>37474194398</v>
      </c>
      <c r="D17" s="22">
        <f t="shared" si="0"/>
        <v>806996731.93000031</v>
      </c>
      <c r="E17" s="26">
        <v>38281191129.93</v>
      </c>
      <c r="F17" s="26">
        <v>38096548477.879997</v>
      </c>
      <c r="G17" s="26">
        <v>38096548477.879997</v>
      </c>
      <c r="H17" s="26">
        <f t="shared" si="1"/>
        <v>184642652.05000305</v>
      </c>
      <c r="I17" s="1">
        <v>163357306.81999999</v>
      </c>
    </row>
    <row r="18" spans="2:12" ht="22.5" customHeight="1" x14ac:dyDescent="0.25">
      <c r="B18" s="29" t="s">
        <v>21</v>
      </c>
      <c r="C18" s="22">
        <v>0</v>
      </c>
      <c r="D18" s="22">
        <f t="shared" si="0"/>
        <v>0</v>
      </c>
      <c r="E18" s="22"/>
      <c r="F18" s="22"/>
      <c r="G18" s="22"/>
      <c r="H18" s="22">
        <f t="shared" si="1"/>
        <v>0</v>
      </c>
    </row>
    <row r="19" spans="2:12" x14ac:dyDescent="0.25">
      <c r="B19" s="28" t="s">
        <v>22</v>
      </c>
      <c r="C19" s="26">
        <v>0</v>
      </c>
      <c r="D19" s="22">
        <f t="shared" si="0"/>
        <v>0</v>
      </c>
      <c r="E19" s="26">
        <v>0</v>
      </c>
      <c r="F19" s="26">
        <v>0</v>
      </c>
      <c r="G19" s="26">
        <v>0</v>
      </c>
      <c r="H19" s="26">
        <f t="shared" si="1"/>
        <v>0</v>
      </c>
    </row>
    <row r="20" spans="2:12" x14ac:dyDescent="0.25">
      <c r="B20" s="28" t="s">
        <v>23</v>
      </c>
      <c r="C20" s="26">
        <v>0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f t="shared" si="1"/>
        <v>0</v>
      </c>
    </row>
    <row r="21" spans="2:12" x14ac:dyDescent="0.25">
      <c r="B21" s="25" t="s">
        <v>24</v>
      </c>
      <c r="C21" s="26">
        <v>0</v>
      </c>
      <c r="D21" s="22">
        <f t="shared" si="0"/>
        <v>518243713.93000001</v>
      </c>
      <c r="E21" s="26">
        <v>518243713.93000001</v>
      </c>
      <c r="F21" s="26">
        <v>492377293.13</v>
      </c>
      <c r="G21" s="26">
        <v>492377293.13</v>
      </c>
      <c r="H21" s="26">
        <f t="shared" si="1"/>
        <v>25866420.800000012</v>
      </c>
      <c r="I21" s="1">
        <v>18567273.649999999</v>
      </c>
    </row>
    <row r="22" spans="2:12" x14ac:dyDescent="0.25">
      <c r="B22" s="25"/>
      <c r="C22" s="26"/>
      <c r="D22" s="22">
        <f t="shared" si="0"/>
        <v>0</v>
      </c>
      <c r="E22" s="26"/>
      <c r="F22" s="26"/>
      <c r="G22" s="26"/>
      <c r="H22" s="22"/>
    </row>
    <row r="23" spans="2:12" x14ac:dyDescent="0.25">
      <c r="B23" s="21" t="s">
        <v>25</v>
      </c>
      <c r="C23" s="22">
        <f>C24+C25+C26+C29+C30+C33</f>
        <v>678492661</v>
      </c>
      <c r="D23" s="22">
        <f t="shared" si="0"/>
        <v>663422758.65999985</v>
      </c>
      <c r="E23" s="22">
        <f>E24+E25+E26+E29+E30+E33</f>
        <v>1341915419.6599998</v>
      </c>
      <c r="F23" s="22">
        <f>F24+F25+F26+F29+F30+F33</f>
        <v>944878333.16000009</v>
      </c>
      <c r="G23" s="22">
        <f>G24+G25+G26+G29+G30+G33</f>
        <v>944878333.16000009</v>
      </c>
      <c r="H23" s="22">
        <f>H24+H25+H26+H29+H30+H33</f>
        <v>397037086.49999988</v>
      </c>
    </row>
    <row r="24" spans="2:12" x14ac:dyDescent="0.25">
      <c r="B24" s="25" t="s">
        <v>14</v>
      </c>
      <c r="C24" s="26">
        <v>0</v>
      </c>
      <c r="D24" s="22">
        <f t="shared" si="0"/>
        <v>17961573.329999998</v>
      </c>
      <c r="E24" s="26">
        <v>17961573.329999998</v>
      </c>
      <c r="F24" s="26">
        <v>16410977.439999999</v>
      </c>
      <c r="G24" s="26">
        <v>16410977.439999999</v>
      </c>
      <c r="H24" s="26">
        <f t="shared" ref="H24:H33" si="2">E24-G24</f>
        <v>1550595.8899999987</v>
      </c>
      <c r="I24" s="1">
        <v>1550595.89</v>
      </c>
    </row>
    <row r="25" spans="2:12" x14ac:dyDescent="0.25">
      <c r="B25" s="25" t="s">
        <v>16</v>
      </c>
      <c r="C25" s="26">
        <v>0</v>
      </c>
      <c r="D25" s="22">
        <f t="shared" si="0"/>
        <v>0</v>
      </c>
      <c r="E25" s="26">
        <v>0</v>
      </c>
      <c r="F25" s="26">
        <v>0</v>
      </c>
      <c r="G25" s="26">
        <v>0</v>
      </c>
      <c r="H25" s="26">
        <f t="shared" si="2"/>
        <v>0</v>
      </c>
    </row>
    <row r="26" spans="2:12" x14ac:dyDescent="0.25">
      <c r="B26" s="25" t="s">
        <v>17</v>
      </c>
      <c r="C26" s="22">
        <v>678492661</v>
      </c>
      <c r="D26" s="22">
        <f t="shared" si="0"/>
        <v>645461185.32999992</v>
      </c>
      <c r="E26" s="22">
        <v>1323953846.3299999</v>
      </c>
      <c r="F26" s="22">
        <v>928467355.72000003</v>
      </c>
      <c r="G26" s="22">
        <v>928467355.72000003</v>
      </c>
      <c r="H26" s="26">
        <f t="shared" si="2"/>
        <v>395486490.6099999</v>
      </c>
      <c r="I26" s="1">
        <v>3122800.89</v>
      </c>
    </row>
    <row r="27" spans="2:12" x14ac:dyDescent="0.25">
      <c r="B27" s="28" t="s">
        <v>18</v>
      </c>
      <c r="C27" s="26"/>
      <c r="D27" s="22">
        <f t="shared" si="0"/>
        <v>0</v>
      </c>
      <c r="E27" s="30"/>
      <c r="F27" s="26">
        <v>0</v>
      </c>
      <c r="G27" s="26">
        <v>0</v>
      </c>
      <c r="H27" s="26">
        <f t="shared" si="2"/>
        <v>0</v>
      </c>
    </row>
    <row r="28" spans="2:12" ht="15" customHeight="1" x14ac:dyDescent="0.25">
      <c r="B28" s="28" t="s">
        <v>19</v>
      </c>
      <c r="C28" s="26"/>
      <c r="D28" s="22">
        <f t="shared" si="0"/>
        <v>0</v>
      </c>
      <c r="E28" s="30"/>
      <c r="F28" s="26"/>
      <c r="G28" s="26">
        <f>F28</f>
        <v>0</v>
      </c>
      <c r="H28" s="26">
        <f t="shared" si="2"/>
        <v>0</v>
      </c>
      <c r="J28" s="1" t="s">
        <v>26</v>
      </c>
      <c r="K28" s="31">
        <v>667742161.79999995</v>
      </c>
      <c r="L28" s="24">
        <f>K28-E28</f>
        <v>667742161.79999995</v>
      </c>
    </row>
    <row r="29" spans="2:12" x14ac:dyDescent="0.25">
      <c r="B29" s="25" t="s">
        <v>20</v>
      </c>
      <c r="C29" s="26">
        <v>0</v>
      </c>
      <c r="D29" s="22">
        <f t="shared" si="0"/>
        <v>0</v>
      </c>
      <c r="E29" s="26">
        <v>0</v>
      </c>
      <c r="F29" s="26">
        <v>0</v>
      </c>
      <c r="G29" s="26">
        <v>0</v>
      </c>
      <c r="H29" s="26">
        <f t="shared" si="2"/>
        <v>0</v>
      </c>
      <c r="L29" s="24">
        <f>K29-E29</f>
        <v>0</v>
      </c>
    </row>
    <row r="30" spans="2:12" ht="22.5" customHeight="1" x14ac:dyDescent="0.25">
      <c r="B30" s="29" t="s">
        <v>21</v>
      </c>
      <c r="C30" s="26">
        <v>0</v>
      </c>
      <c r="D30" s="22">
        <f t="shared" si="0"/>
        <v>0</v>
      </c>
      <c r="E30" s="26">
        <v>0</v>
      </c>
      <c r="F30" s="26">
        <v>0</v>
      </c>
      <c r="G30" s="26">
        <v>0</v>
      </c>
      <c r="H30" s="26">
        <f t="shared" si="2"/>
        <v>0</v>
      </c>
    </row>
    <row r="31" spans="2:12" x14ac:dyDescent="0.25">
      <c r="B31" s="28" t="s">
        <v>22</v>
      </c>
      <c r="C31" s="26">
        <v>0</v>
      </c>
      <c r="D31" s="22">
        <f t="shared" si="0"/>
        <v>0</v>
      </c>
      <c r="E31" s="26">
        <v>0</v>
      </c>
      <c r="F31" s="26">
        <v>0</v>
      </c>
      <c r="G31" s="26">
        <v>0</v>
      </c>
      <c r="H31" s="26">
        <f t="shared" si="2"/>
        <v>0</v>
      </c>
    </row>
    <row r="32" spans="2:12" x14ac:dyDescent="0.25">
      <c r="B32" s="28" t="s">
        <v>23</v>
      </c>
      <c r="C32" s="26">
        <v>0</v>
      </c>
      <c r="D32" s="22">
        <f t="shared" si="0"/>
        <v>0</v>
      </c>
      <c r="E32" s="26">
        <v>0</v>
      </c>
      <c r="F32" s="26">
        <v>0</v>
      </c>
      <c r="G32" s="26">
        <v>0</v>
      </c>
      <c r="H32" s="26">
        <f t="shared" si="2"/>
        <v>0</v>
      </c>
    </row>
    <row r="33" spans="2:13" x14ac:dyDescent="0.25">
      <c r="B33" s="25" t="s">
        <v>24</v>
      </c>
      <c r="C33" s="26">
        <v>0</v>
      </c>
      <c r="D33" s="22">
        <f t="shared" si="0"/>
        <v>0</v>
      </c>
      <c r="E33" s="26">
        <v>0</v>
      </c>
      <c r="F33" s="26">
        <v>0</v>
      </c>
      <c r="G33" s="26">
        <v>0</v>
      </c>
      <c r="H33" s="26">
        <f t="shared" si="2"/>
        <v>0</v>
      </c>
    </row>
    <row r="34" spans="2:13" x14ac:dyDescent="0.25">
      <c r="B34" s="25"/>
      <c r="C34" s="26"/>
      <c r="D34" s="22">
        <f t="shared" si="0"/>
        <v>0</v>
      </c>
      <c r="E34" s="26"/>
      <c r="F34" s="26"/>
      <c r="G34" s="26"/>
      <c r="H34" s="22"/>
    </row>
    <row r="35" spans="2:13" x14ac:dyDescent="0.25">
      <c r="B35" s="21" t="s">
        <v>27</v>
      </c>
      <c r="C35" s="22">
        <f>C11+C23</f>
        <v>87624667187</v>
      </c>
      <c r="D35" s="22">
        <f t="shared" si="0"/>
        <v>123582451.55999756</v>
      </c>
      <c r="E35" s="22">
        <f>E11+E23</f>
        <v>87748249638.559998</v>
      </c>
      <c r="F35" s="22">
        <f>F11+F23</f>
        <v>86302404718.680008</v>
      </c>
      <c r="G35" s="22">
        <f>G11+G23</f>
        <v>86302404718.680008</v>
      </c>
      <c r="H35" s="22">
        <f>E35-G35</f>
        <v>1445844919.8799896</v>
      </c>
    </row>
    <row r="36" spans="2:13" x14ac:dyDescent="0.25">
      <c r="B36" s="32"/>
      <c r="C36" s="26"/>
      <c r="D36" s="26"/>
      <c r="E36" s="26"/>
      <c r="F36" s="26"/>
      <c r="G36" s="26"/>
      <c r="H36" s="26"/>
    </row>
    <row r="37" spans="2:13" x14ac:dyDescent="0.25">
      <c r="B37" s="33" t="s">
        <v>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2:13" ht="9" customHeight="1" x14ac:dyDescent="0.25">
      <c r="B38" s="34" t="s">
        <v>29</v>
      </c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5"/>
    </row>
    <row r="39" spans="2:13" x14ac:dyDescent="0.25">
      <c r="B39" s="34" t="s">
        <v>30</v>
      </c>
      <c r="C39" s="34"/>
      <c r="D39" s="34"/>
      <c r="E39" s="34"/>
      <c r="F39" s="34"/>
      <c r="G39" s="34"/>
      <c r="H39" s="34"/>
      <c r="I39" s="34"/>
      <c r="J39" s="34"/>
      <c r="K39" s="36"/>
      <c r="L39" s="35"/>
      <c r="M39" s="35"/>
    </row>
    <row r="40" spans="2:13" ht="9" customHeight="1" x14ac:dyDescent="0.25">
      <c r="B40" s="33" t="s">
        <v>31</v>
      </c>
      <c r="C40" s="33"/>
      <c r="D40" s="33"/>
      <c r="E40" s="34"/>
      <c r="F40" s="34"/>
      <c r="G40" s="34"/>
      <c r="H40" s="34"/>
      <c r="I40" s="34"/>
      <c r="J40" s="34"/>
      <c r="K40" s="36"/>
      <c r="L40" s="35"/>
      <c r="M40" s="35"/>
    </row>
    <row r="41" spans="2:13" x14ac:dyDescent="0.25">
      <c r="C41" s="37"/>
      <c r="E41" s="37"/>
      <c r="F41" s="37"/>
      <c r="G41" s="37"/>
    </row>
    <row r="42" spans="2:13" x14ac:dyDescent="0.25">
      <c r="C42" s="37"/>
      <c r="E42" s="37"/>
      <c r="F42" s="37"/>
      <c r="G42" s="37"/>
    </row>
    <row r="43" spans="2:13" x14ac:dyDescent="0.25">
      <c r="C43" s="38"/>
      <c r="E43" s="38"/>
      <c r="F43" s="38"/>
      <c r="G43" s="38"/>
    </row>
  </sheetData>
  <sheetProtection formatCells="0" formatColumns="0" formatRows="0" insertColumns="0" insertRows="0" insertHyperlinks="0" deleteColumns="0" deleteRows="0" sort="0" autoFilter="0" pivotTables="0"/>
  <mergeCells count="16">
    <mergeCell ref="F8:F9"/>
    <mergeCell ref="G8:G9"/>
    <mergeCell ref="B37:M37"/>
    <mergeCell ref="B38:K38"/>
    <mergeCell ref="B39:J39"/>
    <mergeCell ref="B40:J40"/>
    <mergeCell ref="B2:H2"/>
    <mergeCell ref="B3:H3"/>
    <mergeCell ref="B4:H4"/>
    <mergeCell ref="B5:H5"/>
    <mergeCell ref="B7:B9"/>
    <mergeCell ref="C7:G7"/>
    <mergeCell ref="H7:H9"/>
    <mergeCell ref="C8:C9"/>
    <mergeCell ref="D8:D9"/>
    <mergeCell ref="E8:E9"/>
  </mergeCells>
  <conditionalFormatting sqref="C36">
    <cfRule type="cellIs" dxfId="1" priority="1" operator="equal">
      <formula>0</formula>
    </cfRule>
  </conditionalFormatting>
  <conditionalFormatting sqref="C10:H10">
    <cfRule type="cellIs" dxfId="0" priority="2" operator="equal">
      <formula>0</formula>
    </cfRule>
  </conditionalFormatting>
  <printOptions horizontalCentered="1"/>
  <pageMargins left="0.39370078740157" right="0.39370078740157" top="1.3779527559055" bottom="0.86614173228346003" header="0.39370078740157" footer="0.59055118110236005"/>
  <pageSetup scale="79" fitToHeight="0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2024-01-26T16:48:28Z</dcterms:created>
  <dcterms:modified xsi:type="dcterms:W3CDTF">2024-01-26T16:48:44Z</dcterms:modified>
</cp:coreProperties>
</file>