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E:\Armonizacion Contable\JONATHAN\Estados Financieros 1er trimestre 2026\Estados financieros 1er trimestre 2026\LDF\"/>
    </mc:Choice>
  </mc:AlternateContent>
  <xr:revisionPtr revIDLastSave="0" documentId="13_ncr:1_{32ED1368-2805-4E61-8070-31E4379509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2 LDF" sheetId="1" r:id="rId1"/>
    <sheet name="EDO. ANALI DEUDA" sheetId="2" state="hidden" r:id="rId2"/>
  </sheets>
  <definedNames>
    <definedName name="_xlnm.Print_Area" localSheetId="1">'EDO. ANALI DEUDA'!$A$1:$H$107</definedName>
    <definedName name="_xlnm.Print_Area" localSheetId="0">'FORMATO 2 LDF'!$A$1:$I$101</definedName>
    <definedName name="_xlnm.Print_Titles" localSheetId="0">'FORMATO 2 LDF'!$1:$6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6" i="1" l="1"/>
  <c r="F66" i="1"/>
  <c r="D66" i="1"/>
  <c r="E66" i="1"/>
  <c r="C66" i="1"/>
  <c r="C13" i="1"/>
  <c r="C12" i="1" l="1"/>
  <c r="G68" i="1" l="1"/>
  <c r="G69" i="1"/>
  <c r="G70" i="1"/>
  <c r="G71" i="1"/>
  <c r="G72" i="1"/>
  <c r="G67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14" i="1"/>
  <c r="G66" i="1" l="1"/>
  <c r="E13" i="1" l="1"/>
  <c r="I8" i="1" l="1"/>
  <c r="D13" i="1"/>
  <c r="H13" i="1" l="1"/>
  <c r="D12" i="1" l="1"/>
  <c r="E12" i="1"/>
  <c r="I66" i="1"/>
  <c r="F13" i="1" l="1"/>
  <c r="H76" i="2" l="1"/>
  <c r="G76" i="2"/>
  <c r="H36" i="2"/>
  <c r="G36" i="2"/>
  <c r="H12" i="1" l="1"/>
  <c r="H8" i="1"/>
  <c r="G8" i="1"/>
  <c r="F8" i="1"/>
  <c r="E8" i="1"/>
  <c r="E7" i="1" s="1"/>
  <c r="D8" i="1"/>
  <c r="C8" i="1"/>
  <c r="C7" i="1" s="1"/>
  <c r="H7" i="1" l="1"/>
  <c r="G13" i="1"/>
  <c r="D7" i="1"/>
  <c r="D78" i="1" s="1"/>
  <c r="C78" i="1" l="1"/>
  <c r="G92" i="2"/>
  <c r="G91" i="2" s="1"/>
  <c r="H78" i="1" l="1"/>
  <c r="I13" i="1" l="1"/>
  <c r="I12" i="1" s="1"/>
  <c r="I7" i="1" s="1"/>
  <c r="H92" i="2" l="1"/>
  <c r="H25" i="2"/>
  <c r="H20" i="2"/>
  <c r="G25" i="2"/>
  <c r="G20" i="2"/>
  <c r="H19" i="2" l="1"/>
  <c r="H31" i="2" s="1"/>
  <c r="G19" i="2"/>
  <c r="G31" i="2" s="1"/>
  <c r="G74" i="1" l="1"/>
  <c r="G12" i="1" l="1"/>
  <c r="G7" i="1" s="1"/>
  <c r="F12" i="1"/>
  <c r="F7" i="1" s="1"/>
  <c r="F78" i="1" s="1"/>
  <c r="H35" i="2"/>
  <c r="H34" i="2" s="1"/>
  <c r="H97" i="2" s="1"/>
  <c r="G35" i="2"/>
  <c r="G34" i="2" s="1"/>
  <c r="G97" i="2" s="1"/>
  <c r="G78" i="1" l="1"/>
  <c r="G18" i="2"/>
  <c r="H18" i="2"/>
  <c r="H101" i="2"/>
  <c r="G101" i="2"/>
  <c r="E78" i="1" l="1"/>
</calcChain>
</file>

<file path=xl/sharedStrings.xml><?xml version="1.0" encoding="utf-8"?>
<sst xmlns="http://schemas.openxmlformats.org/spreadsheetml/2006/main" count="281" uniqueCount="159">
  <si>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</si>
  <si>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</si>
  <si>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</si>
  <si>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</si>
  <si>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</si>
  <si>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</si>
  <si>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</si>
  <si>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</si>
  <si>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</si>
  <si>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</si>
  <si>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</si>
  <si>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</si>
  <si>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</si>
  <si>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</si>
  <si>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</si>
  <si>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BANOBRAS 4,000</t>
  </si>
  <si>
    <t>BANOBRAS 4,459</t>
  </si>
  <si>
    <t>BANOBRAS 4,806</t>
  </si>
  <si>
    <t>BANOBRAS 175</t>
  </si>
  <si>
    <t>BANOBRAS 1,499</t>
  </si>
  <si>
    <t>BANOBRAS 1,954</t>
  </si>
  <si>
    <t>BANOBRAS 145</t>
  </si>
  <si>
    <t>BANOBRAS 1,024</t>
  </si>
  <si>
    <t>BANOBRAS 1,949</t>
  </si>
  <si>
    <t>BANOBRAS 1,000</t>
  </si>
  <si>
    <t>BANOBRAS 1,378</t>
  </si>
  <si>
    <t>BANOBRAS 2,138</t>
  </si>
  <si>
    <t>BANOBRAS 294</t>
  </si>
  <si>
    <t>BANOBRAS 196</t>
  </si>
  <si>
    <t>BBVA BANCOMER 4,700</t>
  </si>
  <si>
    <t>BBVA BANCOMER 3,457</t>
  </si>
  <si>
    <t>BBVA BANCOMER 7,000</t>
  </si>
  <si>
    <t>BBVA BANCOMER 3,000-7</t>
  </si>
  <si>
    <t>BBVA BANCOMER 3,000-15</t>
  </si>
  <si>
    <t>HSBC 2,500</t>
  </si>
  <si>
    <t>HSBC 1,170</t>
  </si>
  <si>
    <t>BANAMEX 1,500</t>
  </si>
  <si>
    <t>BANAMEX 3,500</t>
  </si>
  <si>
    <t>SANTANDER 3,500</t>
  </si>
  <si>
    <t>SANTANDER 2,400</t>
  </si>
  <si>
    <t>b2) Títulos y Valores</t>
  </si>
  <si>
    <t>BONO GDFCB 07</t>
  </si>
  <si>
    <t>BONO GDFCB 10-2</t>
  </si>
  <si>
    <t>BONO GDFECB 12</t>
  </si>
  <si>
    <t>BONO GDFECB 13</t>
  </si>
  <si>
    <t>BONO GCDMXCB 16V</t>
  </si>
  <si>
    <t>BONO GCDMXCB 17X</t>
  </si>
  <si>
    <t>BONO GCDMXCB 18V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</si>
  <si>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</si>
  <si>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</si>
  <si>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</si>
  <si>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</si>
  <si>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</si>
  <si>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Monto</t>
  </si>
  <si>
    <t>Plazo</t>
  </si>
  <si>
    <t>Tasa de Interés</t>
  </si>
  <si>
    <t>Tasa Efectiva</t>
  </si>
  <si>
    <t>Pactado</t>
  </si>
  <si>
    <t>6. Obligaciones a Corto Plazo (Informativo)</t>
  </si>
  <si>
    <t>A. Crédito 1</t>
  </si>
  <si>
    <t>B. Crédito 2</t>
  </si>
  <si>
    <t>C. Crédito XX</t>
  </si>
  <si>
    <t>ESTADOS FINANCIEROS</t>
  </si>
  <si>
    <t>GOBIERNO DE LA CIUDAD DE MÉXICO</t>
  </si>
  <si>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</si>
  <si>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</si>
  <si>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</si>
  <si>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</si>
  <si>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</si>
  <si>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</si>
  <si>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MONEDA DE CONTRATACION</t>
  </si>
  <si>
    <t>Saldos al momento "n-1 del periodo"</t>
  </si>
  <si>
    <t>Instituciones de Crédito:</t>
  </si>
  <si>
    <t>MXN</t>
  </si>
  <si>
    <t>BANOBRAS</t>
  </si>
  <si>
    <t>BANOBRAS 1,949 LP</t>
  </si>
  <si>
    <t>BBVA BANCOMER</t>
  </si>
  <si>
    <t>BBVA BANCOMER 2500LP</t>
  </si>
  <si>
    <t>BBVA BANCOMER 3,000-18</t>
  </si>
  <si>
    <t>FID 248525 DE HSBC 7,000</t>
  </si>
  <si>
    <t>HSBC</t>
  </si>
  <si>
    <t>BANAMEX</t>
  </si>
  <si>
    <t>SANTANDER</t>
  </si>
  <si>
    <t>Títulos y Valores:</t>
  </si>
  <si>
    <t>BONO GDFECB 14 LP</t>
  </si>
  <si>
    <t>BONO GDFECB 15</t>
  </si>
  <si>
    <t>BONO GDFECB 15-2</t>
  </si>
  <si>
    <t>TOTAL DEUDA Y OTROS PASIVOS</t>
  </si>
  <si>
    <t>Las cifras pueden no coincidir por efecto del redondeo</t>
  </si>
  <si>
    <t>Las notas que acompañan al presente Estado Financiero son parte integral del mismo.</t>
  </si>
  <si>
    <t>FID 248525 DE HSBC</t>
  </si>
  <si>
    <t xml:space="preserve">DEUDA PÚBLICA </t>
  </si>
  <si>
    <t xml:space="preserve">Corto Plazo </t>
  </si>
  <si>
    <t xml:space="preserve">Deuda Inrerna </t>
  </si>
  <si>
    <t xml:space="preserve">Arrendamiento Financiero </t>
  </si>
  <si>
    <t>Deuda Externa</t>
  </si>
  <si>
    <t>Subtotal Corto Plazo</t>
  </si>
  <si>
    <t>Organismos Financieros Internacionales</t>
  </si>
  <si>
    <t>Deuda Bilateral</t>
  </si>
  <si>
    <t xml:space="preserve">Largo Plazo </t>
  </si>
  <si>
    <t>Arrendamiento Financiero:</t>
  </si>
  <si>
    <t>Subtotal Largo Plazo</t>
  </si>
  <si>
    <t xml:space="preserve">Otros Pasivos </t>
  </si>
  <si>
    <t>BONO CDMXCB 19</t>
  </si>
  <si>
    <t>BANCOMER 3,421</t>
  </si>
  <si>
    <t>BANCOMER 500-19</t>
  </si>
  <si>
    <t>(CIFRAS EN PESOS )</t>
  </si>
  <si>
    <t>“Bajo protesta de decir verdad declaramos que los Estados Financieros y sus notas, son razonablemente correctos y son responsabilidad del emisor”</t>
  </si>
  <si>
    <t>BANOBRAS 2,000-20</t>
  </si>
  <si>
    <t>BANOBRAS 2,300</t>
  </si>
  <si>
    <t>BANOBRAS 2,000</t>
  </si>
  <si>
    <t>BANCOMER 2,000</t>
  </si>
  <si>
    <t>BANOBRAS 2,500</t>
  </si>
  <si>
    <t>BANOBRAS 2,683</t>
  </si>
  <si>
    <t>BANOBRAS 2,200</t>
  </si>
  <si>
    <t>BANCOMER 2,296</t>
  </si>
  <si>
    <t>DEL 01 DE ENERO AL 30 DE SEPTIEMBRE DE 2021</t>
  </si>
  <si>
    <t>BANOBRAS 3,000</t>
  </si>
  <si>
    <t>BANOBRAS 1,908</t>
  </si>
  <si>
    <t>SANTANDER 2,000</t>
  </si>
  <si>
    <t>BANOBRAS  4,459</t>
  </si>
  <si>
    <t>BANOBRAS  4,806</t>
  </si>
  <si>
    <t>BANOBRAS  175</t>
  </si>
  <si>
    <t>BANOBRAS  1,499</t>
  </si>
  <si>
    <t>BANOBRAS 4,263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</si>
  <si>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</si>
  <si>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</si>
  <si>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</si>
  <si>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</si>
  <si>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</si>
  <si>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</si>
  <si>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Se refiere al valor del Bono Cupón Cero que respalda el pago de los créditos asociados al mismo (Activo).</t>
  </si>
  <si>
    <t xml:space="preserve">Obligaciones a Corto Plazo </t>
  </si>
  <si>
    <t xml:space="preserve">Contratado </t>
  </si>
  <si>
    <t xml:space="preserve">Comisiones y Costos Relacionados </t>
  </si>
  <si>
    <t>BANOBRAS 2,500-23 (1)</t>
  </si>
  <si>
    <t>BANOBRAS 2,500-23 (2)</t>
  </si>
  <si>
    <t>BANOBRAS 4,974</t>
  </si>
  <si>
    <t>SANTANDER 2,169</t>
  </si>
  <si>
    <t>BBVA 2,296</t>
  </si>
  <si>
    <t>BBVA 1,763</t>
  </si>
  <si>
    <t>BBVA 3,037</t>
  </si>
  <si>
    <t>BBVA 2,500-22</t>
  </si>
  <si>
    <t>BANOBRAS 1,702</t>
  </si>
  <si>
    <t>BANOBRAS 2,000-24</t>
  </si>
  <si>
    <t>BANOBRAS 2,225</t>
  </si>
  <si>
    <t>BANOBRAS 2,500-24</t>
  </si>
  <si>
    <t>BANAMEX 3.000</t>
  </si>
  <si>
    <t>BANAMEX 2,505</t>
  </si>
  <si>
    <t>BANOBRAS 3,321</t>
  </si>
  <si>
    <t>BANOBRAS 2,772</t>
  </si>
  <si>
    <t>BBVA 399</t>
  </si>
  <si>
    <t>BONO CDMEXCB 25V</t>
  </si>
  <si>
    <t>Saldo al 31 de diciembre de 2025</t>
  </si>
  <si>
    <t xml:space="preserve">Poder Ejecutivo de la Ciudad de México </t>
  </si>
  <si>
    <t>Del 01 de enero al 31 de marzo 2026</t>
  </si>
  <si>
    <t>(Cifras en Pesos)</t>
  </si>
  <si>
    <t xml:space="preserve">Informe Analítico de la Deuda y Otros Pasivos - LDF </t>
  </si>
  <si>
    <t>5. Valor de Instrumentos Bono Cupón Cero ² (Informativo)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</si>
</sst>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0"/>
    <numFmt numFmtId="165" formatCode="#,##0.0_);[Black]\(#,##0.0\)"/>
    <numFmt numFmtId="166" formatCode="#,##0.00;[Red]\(#,##0.00\)"/>
    <numFmt numFmtId="167" formatCode="#,##0.00_);[Black]\(#,##0.00\)"/>
    <numFmt numFmtId="168" formatCode="#,##0.0;[Red]\-#,##0.0"/>
    <numFmt numFmtId="170" formatCode="#,##0.0"/>
    <numFmt numFmtId="171" formatCode="0.00_)"/>
    <numFmt numFmtId="172" formatCode="_-[$€-2]* #,##0.00_-;\-[$€-2]* #,##0.00_-;_-[$€-2]* &quot;-&quot;??_-"/>
    <numFmt numFmtId="173" formatCode="*-;*-;*-;*-"/>
    <numFmt numFmtId="174" formatCode="_-* #,##0_-;\-* #,##0_-;_-* &quot;-&quot;??_-;_-@_-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Palatino Linotype"/>
      <family val="1"/>
    </font>
    <font>
      <sz val="7"/>
      <name val="Palatino Linotype"/>
      <family val="1"/>
    </font>
    <font>
      <sz val="6"/>
      <name val="Palatino Linotype"/>
      <family val="1"/>
    </font>
    <font>
      <b/>
      <sz val="7"/>
      <color theme="1"/>
      <name val="Gotham Rounded Book"/>
      <family val="3"/>
    </font>
    <font>
      <sz val="8"/>
      <name val="Gotham Rounded Book"/>
      <family val="3"/>
    </font>
    <font>
      <sz val="7"/>
      <name val="Gotham Rounded Book"/>
      <family val="3"/>
    </font>
    <font>
      <b/>
      <sz val="8"/>
      <name val="Gotham Rounded Book"/>
      <family val="3"/>
    </font>
    <font>
      <b/>
      <sz val="7"/>
      <name val="Gotham Rounded Book"/>
      <family val="3"/>
    </font>
    <font>
      <sz val="6"/>
      <name val="Gotham Rounded Book"/>
      <family val="3"/>
    </font>
    <font>
      <b/>
      <sz val="6"/>
      <name val="Gotham Rounded Book"/>
      <family val="3"/>
    </font>
    <font>
      <sz val="8"/>
      <color theme="1"/>
      <name val="Source Sans Pro"/>
      <family val="2"/>
    </font>
    <font>
      <sz val="8"/>
      <name val="Source Sans Pro"/>
      <family val="2"/>
    </font>
    <font>
      <sz val="11"/>
      <color theme="1"/>
      <name val="Source Sans Pro"/>
      <family val="2"/>
    </font>
    <font>
      <sz val="7"/>
      <name val="Source Sans Pro"/>
      <family val="2"/>
    </font>
    <font>
      <b/>
      <sz val="7"/>
      <color indexed="18"/>
      <name val="Source Sans Pro"/>
      <family val="2"/>
    </font>
    <font>
      <b/>
      <i/>
      <sz val="7"/>
      <color theme="1"/>
      <name val="Source Sans Pro"/>
      <family val="2"/>
    </font>
    <font>
      <b/>
      <sz val="7"/>
      <color theme="1"/>
      <name val="Source Sans Pro"/>
      <family val="2"/>
    </font>
    <font>
      <sz val="6"/>
      <name val="Source Sans Pro"/>
      <family val="2"/>
    </font>
    <font>
      <sz val="7"/>
      <color theme="1"/>
      <name val="Source Sans Pro"/>
      <family val="2"/>
    </font>
    <font>
      <b/>
      <sz val="5.5"/>
      <color theme="1"/>
      <name val="Source Sans Pro"/>
      <family val="2"/>
    </font>
    <font>
      <sz val="5.5"/>
      <color theme="1"/>
      <name val="Source Sans Pro"/>
      <family val="2"/>
    </font>
    <font>
      <i/>
      <sz val="7"/>
      <color theme="1"/>
      <name val="Source Sans Pro"/>
      <family val="2"/>
    </font>
    <font>
      <b/>
      <sz val="6"/>
      <name val="Source Sans Pro"/>
      <family val="2"/>
    </font>
    <font>
      <sz val="5"/>
      <name val="Source Sans Pro"/>
      <family val="2"/>
    </font>
    <font>
      <b/>
      <sz val="8"/>
      <color theme="0"/>
      <name val="Source Sans Pro"/>
      <family val="2"/>
    </font>
    <font>
      <b/>
      <sz val="7"/>
      <color theme="0"/>
      <name val="Source Sans Pro"/>
      <family val="2"/>
    </font>
    <font>
      <sz val="7"/>
      <color theme="0"/>
      <name val="Source Sans Pro"/>
      <family val="2"/>
    </font>
    <font>
      <sz val="10"/>
      <color theme="0"/>
      <name val="Source Sans Pro"/>
      <family val="2"/>
    </font>
    <font>
      <b/>
      <sz val="10"/>
      <color theme="0"/>
      <name val="Source Sans Pro"/>
      <family val="2"/>
    </font>
    <font>
      <b/>
      <u/>
      <sz val="5.5"/>
      <color theme="1"/>
      <name val="Source Sans Pro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8"/>
      <name val="Helv"/>
    </font>
    <font>
      <sz val="10"/>
      <name val="Courier"/>
      <family val="3"/>
    </font>
    <font>
      <b/>
      <sz val="13"/>
      <name val="Arial"/>
      <family val="2"/>
    </font>
    <font>
      <sz val="10"/>
      <name val="Helv"/>
      <charset val="204"/>
    </font>
    <font>
      <sz val="5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theme="1"/>
      <name val="Verdana"/>
      <family val="2"/>
    </font>
    <font>
      <sz val="11"/>
      <color indexed="8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b/>
      <sz val="10"/>
      <color rgb="FF808080"/>
      <name val="Roboto"/>
    </font>
    <font>
      <sz val="8"/>
      <color theme="1"/>
      <name val="Roboto"/>
    </font>
    <font>
      <b/>
      <sz val="8"/>
      <color theme="0"/>
      <name val="Roboto"/>
    </font>
    <font>
      <b/>
      <sz val="8"/>
      <color theme="1"/>
      <name val="Roboto"/>
    </font>
    <font>
      <sz val="8.5"/>
      <color theme="1"/>
      <name val="Roboto"/>
    </font>
    <font>
      <sz val="8"/>
      <name val="Roboto"/>
    </font>
  </fonts>
  <fills count="5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2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4F81BD"/>
        <bgColor indexed="64"/>
      </patternFill>
    </fill>
    <fill>
      <patternFill patternType="solid">
        <fgColor rgb="FF8F489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rgb="FF7030A0"/>
      </left>
      <right style="thin">
        <color rgb="FF7030A0"/>
      </right>
      <top/>
      <bottom style="dotted">
        <color rgb="FF7030A0"/>
      </bottom>
      <diagonal/>
    </border>
    <border>
      <left style="thin">
        <color rgb="FF7030A0"/>
      </left>
      <right style="thin">
        <color rgb="FF7030A0"/>
      </right>
      <top style="dotted">
        <color rgb="FF7030A0"/>
      </top>
      <bottom style="dotted">
        <color rgb="FF7030A0"/>
      </bottom>
      <diagonal/>
    </border>
    <border>
      <left style="thin">
        <color rgb="FF7030A0"/>
      </left>
      <right/>
      <top style="dotted">
        <color rgb="FF7030A0"/>
      </top>
      <bottom style="dotted">
        <color rgb="FF7030A0"/>
      </bottom>
      <diagonal/>
    </border>
    <border>
      <left/>
      <right style="thin">
        <color rgb="FF7030A0"/>
      </right>
      <top style="dotted">
        <color rgb="FF7030A0"/>
      </top>
      <bottom style="dotted">
        <color rgb="FF7030A0"/>
      </bottom>
      <diagonal/>
    </border>
  </borders>
  <cellStyleXfs count="82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3" fillId="0" borderId="12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36" fillId="4" borderId="0" applyNumberFormat="0" applyBorder="0" applyAlignment="0" applyProtection="0"/>
    <xf numFmtId="0" fontId="37" fillId="5" borderId="0" applyNumberFormat="0" applyBorder="0" applyAlignment="0" applyProtection="0"/>
    <xf numFmtId="0" fontId="38" fillId="7" borderId="15" applyNumberFormat="0" applyAlignment="0" applyProtection="0"/>
    <xf numFmtId="0" fontId="39" fillId="8" borderId="16" applyNumberFormat="0" applyAlignment="0" applyProtection="0"/>
    <xf numFmtId="0" fontId="40" fillId="8" borderId="15" applyNumberFormat="0" applyAlignment="0" applyProtection="0"/>
    <xf numFmtId="0" fontId="41" fillId="0" borderId="17" applyNumberFormat="0" applyFill="0" applyAlignment="0" applyProtection="0"/>
    <xf numFmtId="0" fontId="42" fillId="9" borderId="18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20" applyNumberFormat="0" applyFill="0" applyAlignment="0" applyProtection="0"/>
    <xf numFmtId="0" fontId="4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7" fillId="0" borderId="0"/>
    <xf numFmtId="171" fontId="48" fillId="0" borderId="0"/>
    <xf numFmtId="0" fontId="49" fillId="0" borderId="5"/>
    <xf numFmtId="0" fontId="50" fillId="0" borderId="0"/>
    <xf numFmtId="0" fontId="51" fillId="0" borderId="0"/>
    <xf numFmtId="172" fontId="2" fillId="0" borderId="0"/>
    <xf numFmtId="173" fontId="49" fillId="0" borderId="0"/>
    <xf numFmtId="43" fontId="2" fillId="0" borderId="0"/>
    <xf numFmtId="43" fontId="2" fillId="0" borderId="0"/>
    <xf numFmtId="44" fontId="2" fillId="0" borderId="0"/>
    <xf numFmtId="0" fontId="2" fillId="0" borderId="0"/>
    <xf numFmtId="0" fontId="2" fillId="0" borderId="0"/>
    <xf numFmtId="0" fontId="2" fillId="0" borderId="0"/>
    <xf numFmtId="0" fontId="52" fillId="0" borderId="0"/>
    <xf numFmtId="0" fontId="49" fillId="0" borderId="5"/>
    <xf numFmtId="0" fontId="50" fillId="0" borderId="0"/>
    <xf numFmtId="170" fontId="2" fillId="0" borderId="0"/>
    <xf numFmtId="0" fontId="2" fillId="0" borderId="0"/>
    <xf numFmtId="0" fontId="2" fillId="0" borderId="0"/>
    <xf numFmtId="0" fontId="49" fillId="0" borderId="0"/>
    <xf numFmtId="0" fontId="53" fillId="35" borderId="0"/>
    <xf numFmtId="0" fontId="53" fillId="35" borderId="0"/>
    <xf numFmtId="0" fontId="53" fillId="36" borderId="0"/>
    <xf numFmtId="0" fontId="53" fillId="36" borderId="0"/>
    <xf numFmtId="0" fontId="53" fillId="37" borderId="0"/>
    <xf numFmtId="0" fontId="53" fillId="37" borderId="0"/>
    <xf numFmtId="0" fontId="53" fillId="38" borderId="0"/>
    <xf numFmtId="0" fontId="53" fillId="38" borderId="0"/>
    <xf numFmtId="0" fontId="53" fillId="39" borderId="0"/>
    <xf numFmtId="0" fontId="53" fillId="39" borderId="0"/>
    <xf numFmtId="0" fontId="53" fillId="40" borderId="0"/>
    <xf numFmtId="0" fontId="53" fillId="40" borderId="0"/>
    <xf numFmtId="0" fontId="53" fillId="41" borderId="0"/>
    <xf numFmtId="0" fontId="53" fillId="41" borderId="0"/>
    <xf numFmtId="0" fontId="53" fillId="42" borderId="0"/>
    <xf numFmtId="0" fontId="53" fillId="42" borderId="0"/>
    <xf numFmtId="0" fontId="53" fillId="43" borderId="0"/>
    <xf numFmtId="0" fontId="53" fillId="43" borderId="0"/>
    <xf numFmtId="0" fontId="53" fillId="38" borderId="0"/>
    <xf numFmtId="0" fontId="53" fillId="38" borderId="0"/>
    <xf numFmtId="0" fontId="53" fillId="41" borderId="0"/>
    <xf numFmtId="0" fontId="53" fillId="41" borderId="0"/>
    <xf numFmtId="0" fontId="53" fillId="44" borderId="0"/>
    <xf numFmtId="0" fontId="53" fillId="44" borderId="0"/>
    <xf numFmtId="0" fontId="54" fillId="45" borderId="0"/>
    <xf numFmtId="0" fontId="54" fillId="45" borderId="0"/>
    <xf numFmtId="0" fontId="54" fillId="42" borderId="0"/>
    <xf numFmtId="0" fontId="54" fillId="42" borderId="0"/>
    <xf numFmtId="0" fontId="54" fillId="43" borderId="0"/>
    <xf numFmtId="0" fontId="54" fillId="43" borderId="0"/>
    <xf numFmtId="0" fontId="54" fillId="46" borderId="0"/>
    <xf numFmtId="0" fontId="54" fillId="46" borderId="0"/>
    <xf numFmtId="0" fontId="54" fillId="47" borderId="0"/>
    <xf numFmtId="0" fontId="54" fillId="47" borderId="0"/>
    <xf numFmtId="0" fontId="54" fillId="48" borderId="0"/>
    <xf numFmtId="0" fontId="54" fillId="48" borderId="0"/>
    <xf numFmtId="0" fontId="55" fillId="37" borderId="0"/>
    <xf numFmtId="0" fontId="55" fillId="37" borderId="0"/>
    <xf numFmtId="0" fontId="63" fillId="49" borderId="21"/>
    <xf numFmtId="0" fontId="63" fillId="49" borderId="21"/>
    <xf numFmtId="0" fontId="56" fillId="50" borderId="22"/>
    <xf numFmtId="0" fontId="56" fillId="50" borderId="22"/>
    <xf numFmtId="0" fontId="64" fillId="0" borderId="23"/>
    <xf numFmtId="0" fontId="64" fillId="0" borderId="23"/>
    <xf numFmtId="0" fontId="65" fillId="0" borderId="0"/>
    <xf numFmtId="0" fontId="65" fillId="0" borderId="0"/>
    <xf numFmtId="0" fontId="54" fillId="51" borderId="0"/>
    <xf numFmtId="0" fontId="54" fillId="51" borderId="0"/>
    <xf numFmtId="0" fontId="54" fillId="52" borderId="0"/>
    <xf numFmtId="0" fontId="54" fillId="52" borderId="0"/>
    <xf numFmtId="0" fontId="54" fillId="53" borderId="0"/>
    <xf numFmtId="0" fontId="54" fillId="53" borderId="0"/>
    <xf numFmtId="0" fontId="54" fillId="46" borderId="0"/>
    <xf numFmtId="0" fontId="54" fillId="46" borderId="0"/>
    <xf numFmtId="0" fontId="54" fillId="47" borderId="0"/>
    <xf numFmtId="0" fontId="54" fillId="47" borderId="0"/>
    <xf numFmtId="0" fontId="54" fillId="54" borderId="0"/>
    <xf numFmtId="0" fontId="54" fillId="54" borderId="0"/>
    <xf numFmtId="0" fontId="58" fillId="40" borderId="21"/>
    <xf numFmtId="0" fontId="58" fillId="40" borderId="21"/>
    <xf numFmtId="172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0" fontId="59" fillId="36" borderId="0"/>
    <xf numFmtId="0" fontId="59" fillId="36" borderId="0"/>
    <xf numFmtId="43" fontId="2" fillId="0" borderId="0"/>
    <xf numFmtId="0" fontId="2" fillId="0" borderId="0"/>
    <xf numFmtId="43" fontId="2" fillId="0" borderId="0"/>
    <xf numFmtId="0" fontId="2" fillId="0" borderId="0"/>
    <xf numFmtId="43" fontId="2" fillId="0" borderId="0"/>
    <xf numFmtId="0" fontId="2" fillId="0" borderId="0"/>
    <xf numFmtId="43" fontId="2" fillId="0" borderId="0"/>
    <xf numFmtId="43" fontId="2" fillId="0" borderId="0"/>
    <xf numFmtId="43" fontId="2" fillId="0" borderId="0"/>
    <xf numFmtId="0" fontId="2" fillId="0" borderId="0"/>
    <xf numFmtId="0" fontId="2" fillId="0" borderId="0"/>
    <xf numFmtId="0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1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0" fontId="66" fillId="55" borderId="0"/>
    <xf numFmtId="0" fontId="66" fillId="55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1" fillId="0" borderId="0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60" fillId="49" borderId="26"/>
    <xf numFmtId="0" fontId="60" fillId="49" borderId="26"/>
    <xf numFmtId="0" fontId="57" fillId="0" borderId="0"/>
    <xf numFmtId="0" fontId="57" fillId="0" borderId="0"/>
    <xf numFmtId="0" fontId="61" fillId="0" borderId="0"/>
    <xf numFmtId="0" fontId="61" fillId="0" borderId="0"/>
    <xf numFmtId="0" fontId="68" fillId="0" borderId="24"/>
    <xf numFmtId="0" fontId="68" fillId="0" borderId="24"/>
    <xf numFmtId="0" fontId="69" fillId="0" borderId="27"/>
    <xf numFmtId="0" fontId="69" fillId="0" borderId="27"/>
    <xf numFmtId="0" fontId="65" fillId="0" borderId="28"/>
    <xf numFmtId="0" fontId="65" fillId="0" borderId="28"/>
    <xf numFmtId="0" fontId="67" fillId="0" borderId="0"/>
    <xf numFmtId="0" fontId="67" fillId="0" borderId="0"/>
    <xf numFmtId="0" fontId="67" fillId="0" borderId="0"/>
    <xf numFmtId="0" fontId="67" fillId="0" borderId="0"/>
    <xf numFmtId="0" fontId="62" fillId="0" borderId="29"/>
    <xf numFmtId="0" fontId="62" fillId="0" borderId="29"/>
    <xf numFmtId="172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0" fontId="2" fillId="0" borderId="0"/>
    <xf numFmtId="43" fontId="2" fillId="0" borderId="0"/>
    <xf numFmtId="43" fontId="2" fillId="0" borderId="0"/>
    <xf numFmtId="0" fontId="2" fillId="0" borderId="0"/>
    <xf numFmtId="43" fontId="2" fillId="0" borderId="0"/>
    <xf numFmtId="43" fontId="2" fillId="0" borderId="0"/>
    <xf numFmtId="43" fontId="2" fillId="0" borderId="0"/>
    <xf numFmtId="0" fontId="2" fillId="0" borderId="0"/>
    <xf numFmtId="0" fontId="2" fillId="0" borderId="0"/>
    <xf numFmtId="0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1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71" fillId="0" borderId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0" borderId="0"/>
    <xf numFmtId="0" fontId="46" fillId="14" borderId="0" applyNumberFormat="0" applyBorder="0" applyAlignment="0" applyProtection="0"/>
    <xf numFmtId="0" fontId="46" fillId="18" borderId="0" applyNumberFormat="0" applyBorder="0" applyAlignment="0" applyProtection="0"/>
    <xf numFmtId="0" fontId="46" fillId="22" borderId="0" applyNumberFormat="0" applyBorder="0" applyAlignment="0" applyProtection="0"/>
    <xf numFmtId="0" fontId="46" fillId="26" borderId="0" applyNumberFormat="0" applyBorder="0" applyAlignment="0" applyProtection="0"/>
    <xf numFmtId="0" fontId="46" fillId="30" borderId="0" applyNumberFormat="0" applyBorder="0" applyAlignment="0" applyProtection="0"/>
    <xf numFmtId="0" fontId="46" fillId="34" borderId="0" applyNumberFormat="0" applyBorder="0" applyAlignment="0" applyProtection="0"/>
    <xf numFmtId="0" fontId="56" fillId="57" borderId="0"/>
    <xf numFmtId="0" fontId="73" fillId="6" borderId="0" applyNumberFormat="0" applyBorder="0" applyAlignment="0" applyProtection="0"/>
    <xf numFmtId="0" fontId="1" fillId="10" borderId="19" applyNumberFormat="0" applyFont="0" applyAlignment="0" applyProtection="0"/>
    <xf numFmtId="0" fontId="72" fillId="0" borderId="0" applyNumberFormat="0" applyFill="0" applyBorder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9" applyNumberFormat="0" applyFont="0" applyAlignment="0" applyProtection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1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0" fontId="1" fillId="0" borderId="0"/>
    <xf numFmtId="0" fontId="1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1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9" applyNumberFormat="0" applyFont="0" applyAlignment="0" applyProtection="0"/>
    <xf numFmtId="43" fontId="2" fillId="0" borderId="0"/>
    <xf numFmtId="43" fontId="2" fillId="0" borderId="0"/>
    <xf numFmtId="44" fontId="2" fillId="0" borderId="0"/>
    <xf numFmtId="0" fontId="2" fillId="0" borderId="0"/>
    <xf numFmtId="170" fontId="2" fillId="0" borderId="0"/>
    <xf numFmtId="0" fontId="2" fillId="0" borderId="0"/>
    <xf numFmtId="0" fontId="63" fillId="49" borderId="21"/>
    <xf numFmtId="0" fontId="63" fillId="49" borderId="21"/>
    <xf numFmtId="0" fontId="58" fillId="40" borderId="21"/>
    <xf numFmtId="0" fontId="58" fillId="40" borderId="21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1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0" fontId="1" fillId="0" borderId="0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1" fillId="0" borderId="0"/>
    <xf numFmtId="0" fontId="60" fillId="49" borderId="26"/>
    <xf numFmtId="0" fontId="60" fillId="49" borderId="26"/>
    <xf numFmtId="0" fontId="62" fillId="0" borderId="29"/>
    <xf numFmtId="0" fontId="62" fillId="0" borderId="29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1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0" fontId="1" fillId="0" borderId="0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2" fillId="56" borderId="25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0" borderId="0"/>
    <xf numFmtId="0" fontId="1" fillId="10" borderId="19" applyNumberFormat="0" applyFont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9" applyNumberFormat="0" applyFont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9" applyNumberFormat="0" applyFont="0" applyAlignment="0" applyProtection="0"/>
    <xf numFmtId="43" fontId="1" fillId="0" borderId="0"/>
    <xf numFmtId="0" fontId="1" fillId="0" borderId="0"/>
    <xf numFmtId="0" fontId="1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172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9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/>
    <xf numFmtId="0" fontId="1" fillId="0" borderId="0"/>
    <xf numFmtId="43" fontId="1" fillId="0" borderId="0"/>
    <xf numFmtId="43" fontId="2" fillId="0" borderId="0"/>
    <xf numFmtId="43" fontId="1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0" borderId="0"/>
    <xf numFmtId="0" fontId="1" fillId="10" borderId="19" applyNumberFormat="0" applyFont="0" applyAlignment="0" applyProtection="0"/>
    <xf numFmtId="0" fontId="1" fillId="0" borderId="0"/>
    <xf numFmtId="0" fontId="2" fillId="0" borderId="0"/>
    <xf numFmtId="43" fontId="2" fillId="0" borderId="0"/>
    <xf numFmtId="43" fontId="2" fillId="0" borderId="0"/>
    <xf numFmtId="44" fontId="2" fillId="0" borderId="0"/>
    <xf numFmtId="0" fontId="2" fillId="0" borderId="0"/>
    <xf numFmtId="170" fontId="2" fillId="0" borderId="0"/>
    <xf numFmtId="0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1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1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9" applyNumberFormat="0" applyFont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9" applyNumberFormat="0" applyFont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0" borderId="0"/>
    <xf numFmtId="0" fontId="1" fillId="10" borderId="19" applyNumberFormat="0" applyFont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9" applyNumberFormat="0" applyFont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9" applyNumberFormat="0" applyFont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/>
    <xf numFmtId="0" fontId="1" fillId="0" borderId="0"/>
    <xf numFmtId="0" fontId="1" fillId="0" borderId="0"/>
    <xf numFmtId="43" fontId="1" fillId="0" borderId="0"/>
    <xf numFmtId="0" fontId="1" fillId="0" borderId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19" applyNumberFormat="0" applyFont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/>
    <xf numFmtId="0" fontId="1" fillId="0" borderId="0"/>
    <xf numFmtId="43" fontId="1" fillId="0" borderId="0"/>
    <xf numFmtId="43" fontId="1" fillId="0" borderId="0"/>
    <xf numFmtId="0" fontId="60" fillId="49" borderId="30"/>
    <xf numFmtId="0" fontId="60" fillId="49" borderId="30"/>
    <xf numFmtId="0" fontId="62" fillId="0" borderId="31"/>
    <xf numFmtId="0" fontId="62" fillId="0" borderId="31"/>
    <xf numFmtId="0" fontId="60" fillId="49" borderId="30"/>
    <xf numFmtId="0" fontId="60" fillId="49" borderId="30"/>
    <xf numFmtId="0" fontId="62" fillId="0" borderId="31"/>
    <xf numFmtId="0" fontId="62" fillId="0" borderId="31"/>
  </cellStyleXfs>
  <cellXfs count="154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2" applyFont="1" applyAlignment="1">
      <alignment vertical="center"/>
    </xf>
    <xf numFmtId="0" fontId="8" fillId="0" borderId="0" xfId="2" applyFont="1" applyAlignment="1">
      <alignment horizontal="centerContinuous" vertical="center"/>
    </xf>
    <xf numFmtId="0" fontId="10" fillId="0" borderId="0" xfId="2" applyFont="1" applyAlignment="1">
      <alignment horizontal="centerContinuous" vertical="center"/>
    </xf>
    <xf numFmtId="0" fontId="10" fillId="0" borderId="0" xfId="2" quotePrefix="1" applyFont="1" applyAlignment="1">
      <alignment horizontal="centerContinuous" vertical="center"/>
    </xf>
    <xf numFmtId="0" fontId="10" fillId="0" borderId="0" xfId="2" applyFont="1" applyAlignment="1">
      <alignment horizontal="center" vertical="center"/>
    </xf>
    <xf numFmtId="165" fontId="11" fillId="0" borderId="0" xfId="2" applyNumberFormat="1" applyFont="1" applyAlignment="1">
      <alignment vertical="center"/>
    </xf>
    <xf numFmtId="0" fontId="11" fillId="0" borderId="0" xfId="2" applyFont="1" applyAlignment="1">
      <alignment vertical="center"/>
    </xf>
    <xf numFmtId="165" fontId="11" fillId="0" borderId="0" xfId="0" applyNumberFormat="1" applyFont="1" applyAlignment="1">
      <alignment vertical="center"/>
    </xf>
    <xf numFmtId="167" fontId="11" fillId="0" borderId="0" xfId="2" applyNumberFormat="1" applyFont="1" applyAlignment="1">
      <alignment vertical="center"/>
    </xf>
    <xf numFmtId="165" fontId="12" fillId="0" borderId="0" xfId="2" applyNumberFormat="1" applyFont="1" applyAlignment="1">
      <alignment vertical="center"/>
    </xf>
    <xf numFmtId="0" fontId="12" fillId="0" borderId="0" xfId="2" applyFont="1" applyAlignment="1">
      <alignment horizontal="right" vertical="center"/>
    </xf>
    <xf numFmtId="40" fontId="6" fillId="0" borderId="0" xfId="0" applyNumberFormat="1" applyFont="1"/>
    <xf numFmtId="0" fontId="14" fillId="0" borderId="0" xfId="2" applyFont="1" applyAlignment="1">
      <alignment vertical="center"/>
    </xf>
    <xf numFmtId="0" fontId="16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21" fillId="0" borderId="0" xfId="0" applyFont="1"/>
    <xf numFmtId="0" fontId="20" fillId="0" borderId="0" xfId="2" applyFont="1" applyAlignment="1">
      <alignment vertical="center"/>
    </xf>
    <xf numFmtId="0" fontId="19" fillId="0" borderId="0" xfId="0" applyFont="1"/>
    <xf numFmtId="0" fontId="25" fillId="0" borderId="0" xfId="2" applyFont="1" applyAlignment="1">
      <alignment horizontal="centerContinuous" vertical="center"/>
    </xf>
    <xf numFmtId="0" fontId="25" fillId="0" borderId="0" xfId="2" applyFont="1" applyAlignment="1">
      <alignment vertical="center"/>
    </xf>
    <xf numFmtId="0" fontId="31" fillId="0" borderId="0" xfId="0" applyFont="1" applyAlignment="1">
      <alignment horizontal="centerContinuous" vertical="center"/>
    </xf>
    <xf numFmtId="0" fontId="30" fillId="0" borderId="0" xfId="2" applyFont="1" applyAlignment="1">
      <alignment horizontal="centerContinuous" vertical="center"/>
    </xf>
    <xf numFmtId="0" fontId="31" fillId="0" borderId="0" xfId="2" applyFont="1" applyAlignment="1">
      <alignment horizontal="centerContinuous" vertical="center"/>
    </xf>
    <xf numFmtId="0" fontId="22" fillId="0" borderId="4" xfId="0" applyFont="1" applyBorder="1" applyAlignment="1">
      <alignment horizontal="right"/>
    </xf>
    <xf numFmtId="0" fontId="23" fillId="0" borderId="0" xfId="0" applyFont="1" applyAlignment="1">
      <alignment horizontal="right"/>
    </xf>
    <xf numFmtId="0" fontId="19" fillId="0" borderId="4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21" fillId="0" borderId="4" xfId="0" applyFont="1" applyBorder="1"/>
    <xf numFmtId="0" fontId="19" fillId="0" borderId="4" xfId="0" applyFont="1" applyBorder="1"/>
    <xf numFmtId="0" fontId="21" fillId="0" borderId="6" xfId="0" applyFont="1" applyBorder="1"/>
    <xf numFmtId="0" fontId="21" fillId="0" borderId="7" xfId="0" applyFont="1" applyBorder="1"/>
    <xf numFmtId="0" fontId="19" fillId="0" borderId="5" xfId="0" applyFont="1" applyBorder="1"/>
    <xf numFmtId="0" fontId="21" fillId="0" borderId="5" xfId="0" applyFont="1" applyBorder="1"/>
    <xf numFmtId="0" fontId="20" fillId="0" borderId="5" xfId="2" applyFont="1" applyBorder="1" applyAlignment="1">
      <alignment vertical="center"/>
    </xf>
    <xf numFmtId="0" fontId="21" fillId="0" borderId="8" xfId="0" applyFont="1" applyBorder="1"/>
    <xf numFmtId="166" fontId="21" fillId="0" borderId="10" xfId="0" applyNumberFormat="1" applyFont="1" applyBorder="1" applyAlignment="1">
      <alignment horizontal="center"/>
    </xf>
    <xf numFmtId="166" fontId="19" fillId="0" borderId="10" xfId="0" applyNumberFormat="1" applyFont="1" applyBorder="1" applyAlignment="1">
      <alignment horizontal="center"/>
    </xf>
    <xf numFmtId="166" fontId="21" fillId="0" borderId="10" xfId="0" applyNumberFormat="1" applyFont="1" applyBorder="1"/>
    <xf numFmtId="166" fontId="21" fillId="0" borderId="11" xfId="0" applyNumberFormat="1" applyFont="1" applyBorder="1"/>
    <xf numFmtId="166" fontId="19" fillId="0" borderId="10" xfId="0" applyNumberFormat="1" applyFont="1" applyBorder="1"/>
    <xf numFmtId="3" fontId="21" fillId="0" borderId="5" xfId="0" applyNumberFormat="1" applyFont="1" applyBorder="1"/>
    <xf numFmtId="3" fontId="19" fillId="0" borderId="10" xfId="0" applyNumberFormat="1" applyFont="1" applyBorder="1"/>
    <xf numFmtId="3" fontId="21" fillId="0" borderId="10" xfId="0" applyNumberFormat="1" applyFont="1" applyBorder="1"/>
    <xf numFmtId="3" fontId="21" fillId="2" borderId="10" xfId="0" applyNumberFormat="1" applyFont="1" applyFill="1" applyBorder="1"/>
    <xf numFmtId="168" fontId="21" fillId="0" borderId="11" xfId="0" applyNumberFormat="1" applyFont="1" applyBorder="1"/>
    <xf numFmtId="0" fontId="18" fillId="0" borderId="4" xfId="0" applyFont="1" applyBorder="1"/>
    <xf numFmtId="3" fontId="13" fillId="0" borderId="10" xfId="1" applyNumberFormat="1" applyFont="1" applyBorder="1" applyAlignment="1">
      <alignment wrapText="1"/>
    </xf>
    <xf numFmtId="0" fontId="26" fillId="0" borderId="0" xfId="2" applyFont="1" applyAlignment="1">
      <alignment vertical="center" wrapText="1"/>
    </xf>
    <xf numFmtId="0" fontId="32" fillId="0" borderId="0" xfId="0" applyFont="1" applyAlignment="1" applyProtection="1">
      <alignment vertical="center"/>
      <protection locked="0"/>
    </xf>
    <xf numFmtId="0" fontId="21" fillId="0" borderId="0" xfId="0" applyFont="1" applyAlignment="1">
      <alignment horizontal="justify" vertical="top" wrapText="1"/>
    </xf>
    <xf numFmtId="3" fontId="16" fillId="0" borderId="10" xfId="2" applyNumberFormat="1" applyFont="1" applyBorder="1" applyAlignment="1">
      <alignment vertical="center"/>
    </xf>
    <xf numFmtId="3" fontId="11" fillId="0" borderId="0" xfId="2" applyNumberFormat="1" applyFont="1" applyAlignment="1">
      <alignment vertical="center"/>
    </xf>
    <xf numFmtId="3" fontId="20" fillId="0" borderId="0" xfId="2" applyNumberFormat="1" applyFont="1" applyAlignment="1">
      <alignment vertical="center"/>
    </xf>
    <xf numFmtId="43" fontId="11" fillId="0" borderId="0" xfId="1" applyFont="1" applyAlignment="1">
      <alignment vertical="center"/>
    </xf>
    <xf numFmtId="43" fontId="11" fillId="0" borderId="0" xfId="1" applyFont="1" applyFill="1" applyAlignment="1">
      <alignment vertical="center"/>
    </xf>
    <xf numFmtId="0" fontId="31" fillId="3" borderId="4" xfId="0" applyFont="1" applyFill="1" applyBorder="1" applyAlignment="1">
      <alignment horizontal="centerContinuous" vertical="center"/>
    </xf>
    <xf numFmtId="0" fontId="30" fillId="3" borderId="0" xfId="2" applyFont="1" applyFill="1" applyAlignment="1">
      <alignment horizontal="centerContinuous" vertical="center"/>
    </xf>
    <xf numFmtId="0" fontId="30" fillId="3" borderId="5" xfId="2" applyFont="1" applyFill="1" applyBorder="1" applyAlignment="1">
      <alignment horizontal="centerContinuous" vertical="center"/>
    </xf>
    <xf numFmtId="0" fontId="31" fillId="3" borderId="4" xfId="2" applyFont="1" applyFill="1" applyBorder="1" applyAlignment="1">
      <alignment horizontal="centerContinuous" vertical="center"/>
    </xf>
    <xf numFmtId="0" fontId="31" fillId="3" borderId="6" xfId="2" applyFont="1" applyFill="1" applyBorder="1" applyAlignment="1">
      <alignment horizontal="centerContinuous" vertical="center"/>
    </xf>
    <xf numFmtId="0" fontId="31" fillId="3" borderId="7" xfId="2" applyFont="1" applyFill="1" applyBorder="1" applyAlignment="1">
      <alignment horizontal="centerContinuous" vertical="center"/>
    </xf>
    <xf numFmtId="0" fontId="31" fillId="3" borderId="8" xfId="2" applyFont="1" applyFill="1" applyBorder="1" applyAlignment="1">
      <alignment horizontal="centerContinuous" vertical="center"/>
    </xf>
    <xf numFmtId="0" fontId="28" fillId="3" borderId="4" xfId="2" applyFont="1" applyFill="1" applyBorder="1" applyAlignment="1">
      <alignment horizontal="centerContinuous" vertical="center"/>
    </xf>
    <xf numFmtId="0" fontId="28" fillId="3" borderId="0" xfId="2" applyFont="1" applyFill="1" applyAlignment="1">
      <alignment horizontal="centerContinuous" vertical="center"/>
    </xf>
    <xf numFmtId="0" fontId="29" fillId="3" borderId="0" xfId="2" applyFont="1" applyFill="1" applyAlignment="1">
      <alignment horizontal="centerContinuous" vertical="center"/>
    </xf>
    <xf numFmtId="0" fontId="29" fillId="3" borderId="5" xfId="2" applyFont="1" applyFill="1" applyBorder="1" applyAlignment="1">
      <alignment horizontal="centerContinuous" vertical="center"/>
    </xf>
    <xf numFmtId="166" fontId="21" fillId="0" borderId="4" xfId="0" applyNumberFormat="1" applyFont="1" applyBorder="1"/>
    <xf numFmtId="0" fontId="20" fillId="0" borderId="0" xfId="2" applyFont="1" applyAlignment="1">
      <alignment horizontal="center" vertical="center"/>
    </xf>
    <xf numFmtId="0" fontId="32" fillId="0" borderId="0" xfId="0" applyFont="1" applyAlignment="1" applyProtection="1">
      <alignment horizontal="center" vertical="center"/>
      <protection locked="0"/>
    </xf>
    <xf numFmtId="0" fontId="31" fillId="3" borderId="1" xfId="0" applyFont="1" applyFill="1" applyBorder="1" applyAlignment="1">
      <alignment horizontal="center" vertical="center"/>
    </xf>
    <xf numFmtId="0" fontId="31" fillId="3" borderId="2" xfId="0" applyFont="1" applyFill="1" applyBorder="1" applyAlignment="1">
      <alignment horizontal="center" vertical="center"/>
    </xf>
    <xf numFmtId="0" fontId="31" fillId="3" borderId="3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9" fillId="0" borderId="4" xfId="0" applyFont="1" applyBorder="1" applyAlignment="1">
      <alignment horizontal="left"/>
    </xf>
    <xf numFmtId="0" fontId="15" fillId="0" borderId="0" xfId="0" applyFont="1" applyAlignment="1">
      <alignment horizontal="left"/>
    </xf>
    <xf numFmtId="0" fontId="26" fillId="0" borderId="0" xfId="2" applyFont="1" applyAlignment="1">
      <alignment horizontal="center" vertical="center" wrapText="1"/>
    </xf>
    <xf numFmtId="0" fontId="27" fillId="3" borderId="1" xfId="0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4" xfId="0" applyFont="1" applyFill="1" applyBorder="1" applyAlignment="1">
      <alignment horizontal="center" vertical="center" wrapText="1"/>
    </xf>
    <xf numFmtId="0" fontId="27" fillId="3" borderId="0" xfId="0" applyFont="1" applyFill="1" applyAlignment="1">
      <alignment horizontal="center" vertical="center" wrapText="1"/>
    </xf>
    <xf numFmtId="0" fontId="27" fillId="3" borderId="5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 wrapText="1"/>
    </xf>
    <xf numFmtId="0" fontId="27" fillId="3" borderId="7" xfId="0" applyFont="1" applyFill="1" applyBorder="1" applyAlignment="1">
      <alignment horizontal="center" vertical="center" wrapText="1"/>
    </xf>
    <xf numFmtId="0" fontId="27" fillId="3" borderId="8" xfId="0" applyFont="1" applyFill="1" applyBorder="1" applyAlignment="1">
      <alignment horizontal="center" vertical="center" wrapText="1"/>
    </xf>
    <xf numFmtId="0" fontId="27" fillId="3" borderId="9" xfId="0" applyFont="1" applyFill="1" applyBorder="1" applyAlignment="1">
      <alignment horizontal="center" vertical="center" wrapText="1"/>
    </xf>
    <xf numFmtId="0" fontId="27" fillId="3" borderId="10" xfId="0" applyFont="1" applyFill="1" applyBorder="1" applyAlignment="1">
      <alignment vertical="center" wrapText="1"/>
    </xf>
    <xf numFmtId="0" fontId="27" fillId="3" borderId="11" xfId="0" applyFont="1" applyFill="1" applyBorder="1" applyAlignment="1">
      <alignment vertical="center" wrapText="1"/>
    </xf>
    <xf numFmtId="0" fontId="27" fillId="3" borderId="10" xfId="0" applyFont="1" applyFill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right"/>
    </xf>
    <xf numFmtId="0" fontId="15" fillId="0" borderId="0" xfId="0" applyFont="1" applyAlignment="1">
      <alignment horizontal="right"/>
    </xf>
    <xf numFmtId="0" fontId="24" fillId="0" borderId="0" xfId="0" applyFont="1" applyAlignment="1">
      <alignment horizontal="left" vertical="center"/>
    </xf>
    <xf numFmtId="0" fontId="24" fillId="0" borderId="5" xfId="0" applyFont="1" applyBorder="1" applyAlignment="1">
      <alignment horizontal="left" vertical="center"/>
    </xf>
    <xf numFmtId="0" fontId="75" fillId="0" borderId="0" xfId="0" applyFont="1"/>
    <xf numFmtId="0" fontId="75" fillId="0" borderId="0" xfId="0" applyFont="1" applyAlignment="1">
      <alignment horizontal="center" vertical="center"/>
    </xf>
    <xf numFmtId="0" fontId="75" fillId="0" borderId="0" xfId="0" applyFont="1" applyAlignment="1">
      <alignment horizontal="left" vertical="center" wrapText="1"/>
    </xf>
    <xf numFmtId="0" fontId="78" fillId="0" borderId="0" xfId="0" applyFont="1" applyAlignment="1">
      <alignment horizontal="left" vertical="center" wrapText="1"/>
    </xf>
    <xf numFmtId="43" fontId="75" fillId="0" borderId="0" xfId="1" applyFont="1"/>
    <xf numFmtId="0" fontId="74" fillId="2" borderId="0" xfId="2" applyFont="1" applyFill="1" applyBorder="1" applyAlignment="1">
      <alignment horizontal="center" vertical="center"/>
    </xf>
    <xf numFmtId="0" fontId="76" fillId="58" borderId="32" xfId="0" applyFont="1" applyFill="1" applyBorder="1" applyAlignment="1">
      <alignment horizontal="center" vertical="center" wrapText="1"/>
    </xf>
    <xf numFmtId="0" fontId="76" fillId="58" borderId="33" xfId="0" applyFont="1" applyFill="1" applyBorder="1" applyAlignment="1">
      <alignment horizontal="center" vertical="center" wrapText="1"/>
    </xf>
    <xf numFmtId="0" fontId="76" fillId="58" borderId="33" xfId="0" applyFont="1" applyFill="1" applyBorder="1" applyAlignment="1">
      <alignment horizontal="center" vertical="center" wrapText="1"/>
    </xf>
    <xf numFmtId="0" fontId="76" fillId="58" borderId="34" xfId="0" applyFont="1" applyFill="1" applyBorder="1" applyAlignment="1">
      <alignment horizontal="center" vertical="center" wrapText="1"/>
    </xf>
    <xf numFmtId="0" fontId="76" fillId="58" borderId="35" xfId="0" applyFont="1" applyFill="1" applyBorder="1" applyAlignment="1">
      <alignment horizontal="center" vertical="center" wrapText="1"/>
    </xf>
    <xf numFmtId="0" fontId="76" fillId="58" borderId="36" xfId="0" applyFont="1" applyFill="1" applyBorder="1" applyAlignment="1">
      <alignment horizontal="center" vertical="center" wrapText="1"/>
    </xf>
    <xf numFmtId="0" fontId="76" fillId="58" borderId="36" xfId="0" applyFont="1" applyFill="1" applyBorder="1" applyAlignment="1">
      <alignment horizontal="center" vertical="center" wrapText="1"/>
    </xf>
    <xf numFmtId="0" fontId="76" fillId="58" borderId="37" xfId="0" applyFont="1" applyFill="1" applyBorder="1" applyAlignment="1">
      <alignment horizontal="center" vertical="center" wrapText="1"/>
    </xf>
    <xf numFmtId="0" fontId="76" fillId="58" borderId="32" xfId="0" applyFont="1" applyFill="1" applyBorder="1" applyAlignment="1">
      <alignment horizontal="center" vertical="center"/>
    </xf>
    <xf numFmtId="0" fontId="76" fillId="58" borderId="38" xfId="0" applyFont="1" applyFill="1" applyBorder="1" applyAlignment="1">
      <alignment horizontal="center" vertical="center"/>
    </xf>
    <xf numFmtId="0" fontId="76" fillId="58" borderId="39" xfId="0" applyFont="1" applyFill="1" applyBorder="1" applyAlignment="1">
      <alignment horizontal="center" vertical="center" wrapText="1"/>
    </xf>
    <xf numFmtId="0" fontId="76" fillId="58" borderId="39" xfId="0" applyFont="1" applyFill="1" applyBorder="1" applyAlignment="1">
      <alignment horizontal="center" vertical="center" wrapText="1"/>
    </xf>
    <xf numFmtId="0" fontId="76" fillId="58" borderId="40" xfId="0" applyFont="1" applyFill="1" applyBorder="1" applyAlignment="1">
      <alignment horizontal="center" vertical="center" wrapText="1"/>
    </xf>
    <xf numFmtId="0" fontId="76" fillId="58" borderId="35" xfId="0" applyFont="1" applyFill="1" applyBorder="1" applyAlignment="1">
      <alignment horizontal="center" vertical="center"/>
    </xf>
    <xf numFmtId="0" fontId="76" fillId="58" borderId="36" xfId="0" applyFont="1" applyFill="1" applyBorder="1" applyAlignment="1">
      <alignment horizontal="center" wrapText="1"/>
    </xf>
    <xf numFmtId="0" fontId="76" fillId="58" borderId="37" xfId="0" applyFont="1" applyFill="1" applyBorder="1" applyAlignment="1">
      <alignment horizontal="center" vertical="center" wrapText="1"/>
    </xf>
    <xf numFmtId="0" fontId="79" fillId="0" borderId="0" xfId="2" applyFont="1" applyAlignment="1">
      <alignment vertical="center"/>
    </xf>
    <xf numFmtId="0" fontId="74" fillId="2" borderId="0" xfId="0" applyFont="1" applyFill="1" applyBorder="1" applyAlignment="1">
      <alignment horizontal="center" vertical="center"/>
    </xf>
    <xf numFmtId="0" fontId="77" fillId="0" borderId="41" xfId="0" applyFont="1" applyBorder="1" applyAlignment="1">
      <alignment horizontal="justify" vertical="top" wrapText="1"/>
    </xf>
    <xf numFmtId="3" fontId="77" fillId="0" borderId="41" xfId="1" applyNumberFormat="1" applyFont="1" applyFill="1" applyBorder="1" applyAlignment="1">
      <alignment wrapText="1"/>
    </xf>
    <xf numFmtId="3" fontId="77" fillId="0" borderId="41" xfId="1" applyNumberFormat="1" applyFont="1" applyBorder="1" applyAlignment="1">
      <alignment wrapText="1"/>
    </xf>
    <xf numFmtId="0" fontId="77" fillId="0" borderId="42" xfId="0" applyFont="1" applyBorder="1" applyAlignment="1">
      <alignment horizontal="justify" vertical="top" wrapText="1"/>
    </xf>
    <xf numFmtId="3" fontId="77" fillId="0" borderId="42" xfId="1" applyNumberFormat="1" applyFont="1" applyBorder="1" applyAlignment="1">
      <alignment wrapText="1"/>
    </xf>
    <xf numFmtId="3" fontId="77" fillId="0" borderId="42" xfId="1" applyNumberFormat="1" applyFont="1" applyFill="1" applyBorder="1" applyAlignment="1">
      <alignment wrapText="1"/>
    </xf>
    <xf numFmtId="3" fontId="75" fillId="0" borderId="42" xfId="1" applyNumberFormat="1" applyFont="1" applyBorder="1" applyAlignment="1">
      <alignment wrapText="1"/>
    </xf>
    <xf numFmtId="3" fontId="75" fillId="0" borderId="42" xfId="1" applyNumberFormat="1" applyFont="1" applyFill="1" applyBorder="1" applyAlignment="1">
      <alignment wrapText="1"/>
    </xf>
    <xf numFmtId="0" fontId="75" fillId="0" borderId="42" xfId="0" applyFont="1" applyBorder="1" applyAlignment="1">
      <alignment horizontal="justify" vertical="top" wrapText="1"/>
    </xf>
    <xf numFmtId="174" fontId="75" fillId="0" borderId="42" xfId="1" applyNumberFormat="1" applyFont="1" applyBorder="1" applyAlignment="1">
      <alignment horizontal="center"/>
    </xf>
    <xf numFmtId="3" fontId="75" fillId="0" borderId="42" xfId="0" applyNumberFormat="1" applyFont="1" applyBorder="1"/>
    <xf numFmtId="174" fontId="75" fillId="0" borderId="42" xfId="1" applyNumberFormat="1" applyFont="1" applyBorder="1" applyAlignment="1">
      <alignment horizontal="center" wrapText="1"/>
    </xf>
    <xf numFmtId="174" fontId="75" fillId="0" borderId="42" xfId="1" applyNumberFormat="1" applyFont="1" applyFill="1" applyBorder="1" applyAlignment="1">
      <alignment horizontal="center" wrapText="1"/>
    </xf>
    <xf numFmtId="0" fontId="77" fillId="0" borderId="43" xfId="0" applyFont="1" applyBorder="1" applyAlignment="1">
      <alignment horizontal="justify" vertical="top" wrapText="1"/>
    </xf>
    <xf numFmtId="0" fontId="77" fillId="0" borderId="44" xfId="0" applyFont="1" applyBorder="1" applyAlignment="1">
      <alignment horizontal="justify" vertical="top" wrapText="1"/>
    </xf>
    <xf numFmtId="0" fontId="75" fillId="0" borderId="43" xfId="0" applyFont="1" applyBorder="1" applyAlignment="1">
      <alignment horizontal="justify" vertical="top" wrapText="1"/>
    </xf>
    <xf numFmtId="0" fontId="77" fillId="0" borderId="43" xfId="0" applyFont="1" applyBorder="1" applyAlignment="1">
      <alignment horizontal="justify" vertical="top" wrapText="1"/>
    </xf>
    <xf numFmtId="0" fontId="77" fillId="0" borderId="44" xfId="0" applyFont="1" applyBorder="1" applyAlignment="1">
      <alignment horizontal="justify" vertical="top" wrapText="1"/>
    </xf>
    <xf numFmtId="0" fontId="75" fillId="0" borderId="44" xfId="0" applyFont="1" applyBorder="1" applyAlignment="1">
      <alignment horizontal="justify" vertical="top" wrapText="1"/>
    </xf>
    <xf numFmtId="0" fontId="75" fillId="0" borderId="43" xfId="0" applyFont="1" applyBorder="1" applyAlignment="1">
      <alignment horizontal="center" vertical="top" wrapText="1"/>
    </xf>
    <xf numFmtId="0" fontId="75" fillId="0" borderId="44" xfId="0" applyFont="1" applyBorder="1" applyAlignment="1">
      <alignment horizontal="center" vertical="top" wrapText="1"/>
    </xf>
    <xf numFmtId="0" fontId="75" fillId="0" borderId="43" xfId="0" applyFont="1" applyBorder="1"/>
    <xf numFmtId="0" fontId="75" fillId="0" borderId="44" xfId="0" applyFont="1" applyBorder="1"/>
    <xf numFmtId="0" fontId="77" fillId="0" borderId="43" xfId="0" applyFont="1" applyBorder="1" applyAlignment="1">
      <alignment vertical="center"/>
    </xf>
    <xf numFmtId="0" fontId="77" fillId="0" borderId="44" xfId="0" applyFont="1" applyBorder="1" applyAlignment="1">
      <alignment vertical="center"/>
    </xf>
    <xf numFmtId="3" fontId="77" fillId="0" borderId="42" xfId="1" applyNumberFormat="1" applyFont="1" applyBorder="1" applyAlignment="1">
      <alignment vertical="center" wrapText="1"/>
    </xf>
    <xf numFmtId="3" fontId="77" fillId="0" borderId="42" xfId="1" applyNumberFormat="1" applyFont="1" applyFill="1" applyBorder="1" applyAlignment="1">
      <alignment vertical="center" wrapText="1"/>
    </xf>
    <xf numFmtId="0" fontId="77" fillId="0" borderId="41" xfId="0" applyFont="1" applyBorder="1" applyAlignment="1">
      <alignment horizontal="left" vertical="top" wrapText="1"/>
    </xf>
    <xf numFmtId="0" fontId="75" fillId="0" borderId="41" xfId="0" applyFont="1" applyBorder="1" applyAlignment="1">
      <alignment horizontal="justify" vertical="top" wrapText="1"/>
    </xf>
  </cellXfs>
  <cellStyles count="827">
    <cellStyle name="=D:\WINNT\SYSTEM32\COMMAND.COM" xfId="54" xr:uid="{00000000-0005-0000-0000-000000000000}"/>
    <cellStyle name="100" xfId="36" xr:uid="{00000000-0005-0000-0000-000001000000}"/>
    <cellStyle name="20% - Énfasis1" xfId="18" builtinId="30" customBuiltin="1"/>
    <cellStyle name="20% - Énfasis1 2" xfId="55" xr:uid="{00000000-0005-0000-0000-000003000000}"/>
    <cellStyle name="20% - Énfasis1 3" xfId="56" xr:uid="{00000000-0005-0000-0000-000004000000}"/>
    <cellStyle name="20% - Énfasis1 4" xfId="284" xr:uid="{00000000-0005-0000-0000-000005000000}"/>
    <cellStyle name="20% - Énfasis1 4 2" xfId="463" xr:uid="{00000000-0005-0000-0000-000006000000}"/>
    <cellStyle name="20% - Énfasis1 4 2 2" xfId="732" xr:uid="{00000000-0005-0000-0000-000007000000}"/>
    <cellStyle name="20% - Énfasis1 4 3" xfId="666" xr:uid="{00000000-0005-0000-0000-000008000000}"/>
    <cellStyle name="20% - Énfasis1 5" xfId="437" xr:uid="{00000000-0005-0000-0000-000009000000}"/>
    <cellStyle name="20% - Énfasis1 5 2" xfId="706" xr:uid="{00000000-0005-0000-0000-00000A000000}"/>
    <cellStyle name="20% - Énfasis1 6" xfId="344" xr:uid="{00000000-0005-0000-0000-00000B000000}"/>
    <cellStyle name="20% - Énfasis1 6 2" xfId="686" xr:uid="{00000000-0005-0000-0000-00000C000000}"/>
    <cellStyle name="20% - Énfasis1 7" xfId="483" xr:uid="{00000000-0005-0000-0000-00000D000000}"/>
    <cellStyle name="20% - Énfasis1 7 2" xfId="752" xr:uid="{00000000-0005-0000-0000-00000E000000}"/>
    <cellStyle name="20% - Énfasis1 8" xfId="555" xr:uid="{00000000-0005-0000-0000-00000F000000}"/>
    <cellStyle name="20% - Énfasis1 8 2" xfId="797" xr:uid="{00000000-0005-0000-0000-000010000000}"/>
    <cellStyle name="20% - Énfasis1 9" xfId="583" xr:uid="{00000000-0005-0000-0000-000011000000}"/>
    <cellStyle name="20% - Énfasis2" xfId="21" builtinId="34" customBuiltin="1"/>
    <cellStyle name="20% - Énfasis2 2" xfId="57" xr:uid="{00000000-0005-0000-0000-000013000000}"/>
    <cellStyle name="20% - Énfasis2 3" xfId="58" xr:uid="{00000000-0005-0000-0000-000014000000}"/>
    <cellStyle name="20% - Énfasis2 4" xfId="286" xr:uid="{00000000-0005-0000-0000-000015000000}"/>
    <cellStyle name="20% - Énfasis2 4 2" xfId="465" xr:uid="{00000000-0005-0000-0000-000016000000}"/>
    <cellStyle name="20% - Énfasis2 4 2 2" xfId="734" xr:uid="{00000000-0005-0000-0000-000017000000}"/>
    <cellStyle name="20% - Énfasis2 4 3" xfId="668" xr:uid="{00000000-0005-0000-0000-000018000000}"/>
    <cellStyle name="20% - Énfasis2 5" xfId="439" xr:uid="{00000000-0005-0000-0000-000019000000}"/>
    <cellStyle name="20% - Énfasis2 5 2" xfId="708" xr:uid="{00000000-0005-0000-0000-00001A000000}"/>
    <cellStyle name="20% - Énfasis2 6" xfId="346" xr:uid="{00000000-0005-0000-0000-00001B000000}"/>
    <cellStyle name="20% - Énfasis2 6 2" xfId="688" xr:uid="{00000000-0005-0000-0000-00001C000000}"/>
    <cellStyle name="20% - Énfasis2 7" xfId="485" xr:uid="{00000000-0005-0000-0000-00001D000000}"/>
    <cellStyle name="20% - Énfasis2 7 2" xfId="754" xr:uid="{00000000-0005-0000-0000-00001E000000}"/>
    <cellStyle name="20% - Énfasis2 8" xfId="557" xr:uid="{00000000-0005-0000-0000-00001F000000}"/>
    <cellStyle name="20% - Énfasis2 8 2" xfId="799" xr:uid="{00000000-0005-0000-0000-000020000000}"/>
    <cellStyle name="20% - Énfasis2 9" xfId="585" xr:uid="{00000000-0005-0000-0000-000021000000}"/>
    <cellStyle name="20% - Énfasis3" xfId="24" builtinId="38" customBuiltin="1"/>
    <cellStyle name="20% - Énfasis3 2" xfId="59" xr:uid="{00000000-0005-0000-0000-000023000000}"/>
    <cellStyle name="20% - Énfasis3 3" xfId="60" xr:uid="{00000000-0005-0000-0000-000024000000}"/>
    <cellStyle name="20% - Énfasis3 4" xfId="288" xr:uid="{00000000-0005-0000-0000-000025000000}"/>
    <cellStyle name="20% - Énfasis3 4 2" xfId="467" xr:uid="{00000000-0005-0000-0000-000026000000}"/>
    <cellStyle name="20% - Énfasis3 4 2 2" xfId="736" xr:uid="{00000000-0005-0000-0000-000027000000}"/>
    <cellStyle name="20% - Énfasis3 4 3" xfId="670" xr:uid="{00000000-0005-0000-0000-000028000000}"/>
    <cellStyle name="20% - Énfasis3 5" xfId="441" xr:uid="{00000000-0005-0000-0000-000029000000}"/>
    <cellStyle name="20% - Énfasis3 5 2" xfId="710" xr:uid="{00000000-0005-0000-0000-00002A000000}"/>
    <cellStyle name="20% - Énfasis3 6" xfId="348" xr:uid="{00000000-0005-0000-0000-00002B000000}"/>
    <cellStyle name="20% - Énfasis3 6 2" xfId="690" xr:uid="{00000000-0005-0000-0000-00002C000000}"/>
    <cellStyle name="20% - Énfasis3 7" xfId="487" xr:uid="{00000000-0005-0000-0000-00002D000000}"/>
    <cellStyle name="20% - Énfasis3 7 2" xfId="756" xr:uid="{00000000-0005-0000-0000-00002E000000}"/>
    <cellStyle name="20% - Énfasis3 8" xfId="559" xr:uid="{00000000-0005-0000-0000-00002F000000}"/>
    <cellStyle name="20% - Énfasis3 8 2" xfId="801" xr:uid="{00000000-0005-0000-0000-000030000000}"/>
    <cellStyle name="20% - Énfasis3 9" xfId="587" xr:uid="{00000000-0005-0000-0000-000031000000}"/>
    <cellStyle name="20% - Énfasis4" xfId="27" builtinId="42" customBuiltin="1"/>
    <cellStyle name="20% - Énfasis4 2" xfId="61" xr:uid="{00000000-0005-0000-0000-000033000000}"/>
    <cellStyle name="20% - Énfasis4 3" xfId="62" xr:uid="{00000000-0005-0000-0000-000034000000}"/>
    <cellStyle name="20% - Énfasis4 4" xfId="290" xr:uid="{00000000-0005-0000-0000-000035000000}"/>
    <cellStyle name="20% - Énfasis4 4 2" xfId="469" xr:uid="{00000000-0005-0000-0000-000036000000}"/>
    <cellStyle name="20% - Énfasis4 4 2 2" xfId="738" xr:uid="{00000000-0005-0000-0000-000037000000}"/>
    <cellStyle name="20% - Énfasis4 4 3" xfId="672" xr:uid="{00000000-0005-0000-0000-000038000000}"/>
    <cellStyle name="20% - Énfasis4 5" xfId="443" xr:uid="{00000000-0005-0000-0000-000039000000}"/>
    <cellStyle name="20% - Énfasis4 5 2" xfId="712" xr:uid="{00000000-0005-0000-0000-00003A000000}"/>
    <cellStyle name="20% - Énfasis4 6" xfId="350" xr:uid="{00000000-0005-0000-0000-00003B000000}"/>
    <cellStyle name="20% - Énfasis4 6 2" xfId="692" xr:uid="{00000000-0005-0000-0000-00003C000000}"/>
    <cellStyle name="20% - Énfasis4 7" xfId="489" xr:uid="{00000000-0005-0000-0000-00003D000000}"/>
    <cellStyle name="20% - Énfasis4 7 2" xfId="758" xr:uid="{00000000-0005-0000-0000-00003E000000}"/>
    <cellStyle name="20% - Énfasis4 8" xfId="561" xr:uid="{00000000-0005-0000-0000-00003F000000}"/>
    <cellStyle name="20% - Énfasis4 8 2" xfId="803" xr:uid="{00000000-0005-0000-0000-000040000000}"/>
    <cellStyle name="20% - Énfasis4 9" xfId="589" xr:uid="{00000000-0005-0000-0000-000041000000}"/>
    <cellStyle name="20% - Énfasis5" xfId="30" builtinId="46" customBuiltin="1"/>
    <cellStyle name="20% - Énfasis5 2" xfId="63" xr:uid="{00000000-0005-0000-0000-000043000000}"/>
    <cellStyle name="20% - Énfasis5 3" xfId="64" xr:uid="{00000000-0005-0000-0000-000044000000}"/>
    <cellStyle name="20% - Énfasis5 4" xfId="292" xr:uid="{00000000-0005-0000-0000-000045000000}"/>
    <cellStyle name="20% - Énfasis5 4 2" xfId="471" xr:uid="{00000000-0005-0000-0000-000046000000}"/>
    <cellStyle name="20% - Énfasis5 4 2 2" xfId="740" xr:uid="{00000000-0005-0000-0000-000047000000}"/>
    <cellStyle name="20% - Énfasis5 4 3" xfId="674" xr:uid="{00000000-0005-0000-0000-000048000000}"/>
    <cellStyle name="20% - Énfasis5 5" xfId="445" xr:uid="{00000000-0005-0000-0000-000049000000}"/>
    <cellStyle name="20% - Énfasis5 5 2" xfId="714" xr:uid="{00000000-0005-0000-0000-00004A000000}"/>
    <cellStyle name="20% - Énfasis5 6" xfId="352" xr:uid="{00000000-0005-0000-0000-00004B000000}"/>
    <cellStyle name="20% - Énfasis5 6 2" xfId="694" xr:uid="{00000000-0005-0000-0000-00004C000000}"/>
    <cellStyle name="20% - Énfasis5 7" xfId="491" xr:uid="{00000000-0005-0000-0000-00004D000000}"/>
    <cellStyle name="20% - Énfasis5 7 2" xfId="760" xr:uid="{00000000-0005-0000-0000-00004E000000}"/>
    <cellStyle name="20% - Énfasis5 8" xfId="563" xr:uid="{00000000-0005-0000-0000-00004F000000}"/>
    <cellStyle name="20% - Énfasis5 8 2" xfId="805" xr:uid="{00000000-0005-0000-0000-000050000000}"/>
    <cellStyle name="20% - Énfasis5 9" xfId="591" xr:uid="{00000000-0005-0000-0000-000051000000}"/>
    <cellStyle name="20% - Énfasis6" xfId="33" builtinId="50" customBuiltin="1"/>
    <cellStyle name="20% - Énfasis6 2" xfId="65" xr:uid="{00000000-0005-0000-0000-000053000000}"/>
    <cellStyle name="20% - Énfasis6 3" xfId="66" xr:uid="{00000000-0005-0000-0000-000054000000}"/>
    <cellStyle name="20% - Énfasis6 4" xfId="294" xr:uid="{00000000-0005-0000-0000-000055000000}"/>
    <cellStyle name="20% - Énfasis6 4 2" xfId="473" xr:uid="{00000000-0005-0000-0000-000056000000}"/>
    <cellStyle name="20% - Énfasis6 4 2 2" xfId="742" xr:uid="{00000000-0005-0000-0000-000057000000}"/>
    <cellStyle name="20% - Énfasis6 4 3" xfId="676" xr:uid="{00000000-0005-0000-0000-000058000000}"/>
    <cellStyle name="20% - Énfasis6 5" xfId="447" xr:uid="{00000000-0005-0000-0000-000059000000}"/>
    <cellStyle name="20% - Énfasis6 5 2" xfId="716" xr:uid="{00000000-0005-0000-0000-00005A000000}"/>
    <cellStyle name="20% - Énfasis6 6" xfId="354" xr:uid="{00000000-0005-0000-0000-00005B000000}"/>
    <cellStyle name="20% - Énfasis6 6 2" xfId="696" xr:uid="{00000000-0005-0000-0000-00005C000000}"/>
    <cellStyle name="20% - Énfasis6 7" xfId="493" xr:uid="{00000000-0005-0000-0000-00005D000000}"/>
    <cellStyle name="20% - Énfasis6 7 2" xfId="762" xr:uid="{00000000-0005-0000-0000-00005E000000}"/>
    <cellStyle name="20% - Énfasis6 8" xfId="565" xr:uid="{00000000-0005-0000-0000-00005F000000}"/>
    <cellStyle name="20% - Énfasis6 8 2" xfId="807" xr:uid="{00000000-0005-0000-0000-000060000000}"/>
    <cellStyle name="20% - Énfasis6 9" xfId="593" xr:uid="{00000000-0005-0000-0000-000061000000}"/>
    <cellStyle name="40% - Énfasis1" xfId="19" builtinId="31" customBuiltin="1"/>
    <cellStyle name="40% - Énfasis1 2" xfId="67" xr:uid="{00000000-0005-0000-0000-000063000000}"/>
    <cellStyle name="40% - Énfasis1 3" xfId="68" xr:uid="{00000000-0005-0000-0000-000064000000}"/>
    <cellStyle name="40% - Énfasis1 4" xfId="285" xr:uid="{00000000-0005-0000-0000-000065000000}"/>
    <cellStyle name="40% - Énfasis1 4 2" xfId="464" xr:uid="{00000000-0005-0000-0000-000066000000}"/>
    <cellStyle name="40% - Énfasis1 4 2 2" xfId="733" xr:uid="{00000000-0005-0000-0000-000067000000}"/>
    <cellStyle name="40% - Énfasis1 4 3" xfId="667" xr:uid="{00000000-0005-0000-0000-000068000000}"/>
    <cellStyle name="40% - Énfasis1 5" xfId="438" xr:uid="{00000000-0005-0000-0000-000069000000}"/>
    <cellStyle name="40% - Énfasis1 5 2" xfId="707" xr:uid="{00000000-0005-0000-0000-00006A000000}"/>
    <cellStyle name="40% - Énfasis1 6" xfId="345" xr:uid="{00000000-0005-0000-0000-00006B000000}"/>
    <cellStyle name="40% - Énfasis1 6 2" xfId="687" xr:uid="{00000000-0005-0000-0000-00006C000000}"/>
    <cellStyle name="40% - Énfasis1 7" xfId="484" xr:uid="{00000000-0005-0000-0000-00006D000000}"/>
    <cellStyle name="40% - Énfasis1 7 2" xfId="753" xr:uid="{00000000-0005-0000-0000-00006E000000}"/>
    <cellStyle name="40% - Énfasis1 8" xfId="556" xr:uid="{00000000-0005-0000-0000-00006F000000}"/>
    <cellStyle name="40% - Énfasis1 8 2" xfId="798" xr:uid="{00000000-0005-0000-0000-000070000000}"/>
    <cellStyle name="40% - Énfasis1 9" xfId="584" xr:uid="{00000000-0005-0000-0000-000071000000}"/>
    <cellStyle name="40% - Énfasis2" xfId="22" builtinId="35" customBuiltin="1"/>
    <cellStyle name="40% - Énfasis2 2" xfId="69" xr:uid="{00000000-0005-0000-0000-000073000000}"/>
    <cellStyle name="40% - Énfasis2 3" xfId="70" xr:uid="{00000000-0005-0000-0000-000074000000}"/>
    <cellStyle name="40% - Énfasis2 4" xfId="287" xr:uid="{00000000-0005-0000-0000-000075000000}"/>
    <cellStyle name="40% - Énfasis2 4 2" xfId="466" xr:uid="{00000000-0005-0000-0000-000076000000}"/>
    <cellStyle name="40% - Énfasis2 4 2 2" xfId="735" xr:uid="{00000000-0005-0000-0000-000077000000}"/>
    <cellStyle name="40% - Énfasis2 4 3" xfId="669" xr:uid="{00000000-0005-0000-0000-000078000000}"/>
    <cellStyle name="40% - Énfasis2 5" xfId="440" xr:uid="{00000000-0005-0000-0000-000079000000}"/>
    <cellStyle name="40% - Énfasis2 5 2" xfId="709" xr:uid="{00000000-0005-0000-0000-00007A000000}"/>
    <cellStyle name="40% - Énfasis2 6" xfId="347" xr:uid="{00000000-0005-0000-0000-00007B000000}"/>
    <cellStyle name="40% - Énfasis2 6 2" xfId="689" xr:uid="{00000000-0005-0000-0000-00007C000000}"/>
    <cellStyle name="40% - Énfasis2 7" xfId="486" xr:uid="{00000000-0005-0000-0000-00007D000000}"/>
    <cellStyle name="40% - Énfasis2 7 2" xfId="755" xr:uid="{00000000-0005-0000-0000-00007E000000}"/>
    <cellStyle name="40% - Énfasis2 8" xfId="558" xr:uid="{00000000-0005-0000-0000-00007F000000}"/>
    <cellStyle name="40% - Énfasis2 8 2" xfId="800" xr:uid="{00000000-0005-0000-0000-000080000000}"/>
    <cellStyle name="40% - Énfasis2 9" xfId="586" xr:uid="{00000000-0005-0000-0000-000081000000}"/>
    <cellStyle name="40% - Énfasis3" xfId="25" builtinId="39" customBuiltin="1"/>
    <cellStyle name="40% - Énfasis3 2" xfId="71" xr:uid="{00000000-0005-0000-0000-000083000000}"/>
    <cellStyle name="40% - Énfasis3 3" xfId="72" xr:uid="{00000000-0005-0000-0000-000084000000}"/>
    <cellStyle name="40% - Énfasis3 4" xfId="289" xr:uid="{00000000-0005-0000-0000-000085000000}"/>
    <cellStyle name="40% - Énfasis3 4 2" xfId="468" xr:uid="{00000000-0005-0000-0000-000086000000}"/>
    <cellStyle name="40% - Énfasis3 4 2 2" xfId="737" xr:uid="{00000000-0005-0000-0000-000087000000}"/>
    <cellStyle name="40% - Énfasis3 4 3" xfId="671" xr:uid="{00000000-0005-0000-0000-000088000000}"/>
    <cellStyle name="40% - Énfasis3 5" xfId="442" xr:uid="{00000000-0005-0000-0000-000089000000}"/>
    <cellStyle name="40% - Énfasis3 5 2" xfId="711" xr:uid="{00000000-0005-0000-0000-00008A000000}"/>
    <cellStyle name="40% - Énfasis3 6" xfId="349" xr:uid="{00000000-0005-0000-0000-00008B000000}"/>
    <cellStyle name="40% - Énfasis3 6 2" xfId="691" xr:uid="{00000000-0005-0000-0000-00008C000000}"/>
    <cellStyle name="40% - Énfasis3 7" xfId="488" xr:uid="{00000000-0005-0000-0000-00008D000000}"/>
    <cellStyle name="40% - Énfasis3 7 2" xfId="757" xr:uid="{00000000-0005-0000-0000-00008E000000}"/>
    <cellStyle name="40% - Énfasis3 8" xfId="560" xr:uid="{00000000-0005-0000-0000-00008F000000}"/>
    <cellStyle name="40% - Énfasis3 8 2" xfId="802" xr:uid="{00000000-0005-0000-0000-000090000000}"/>
    <cellStyle name="40% - Énfasis3 9" xfId="588" xr:uid="{00000000-0005-0000-0000-000091000000}"/>
    <cellStyle name="40% - Énfasis4" xfId="28" builtinId="43" customBuiltin="1"/>
    <cellStyle name="40% - Énfasis4 2" xfId="73" xr:uid="{00000000-0005-0000-0000-000093000000}"/>
    <cellStyle name="40% - Énfasis4 3" xfId="74" xr:uid="{00000000-0005-0000-0000-000094000000}"/>
    <cellStyle name="40% - Énfasis4 4" xfId="291" xr:uid="{00000000-0005-0000-0000-000095000000}"/>
    <cellStyle name="40% - Énfasis4 4 2" xfId="470" xr:uid="{00000000-0005-0000-0000-000096000000}"/>
    <cellStyle name="40% - Énfasis4 4 2 2" xfId="739" xr:uid="{00000000-0005-0000-0000-000097000000}"/>
    <cellStyle name="40% - Énfasis4 4 3" xfId="673" xr:uid="{00000000-0005-0000-0000-000098000000}"/>
    <cellStyle name="40% - Énfasis4 5" xfId="444" xr:uid="{00000000-0005-0000-0000-000099000000}"/>
    <cellStyle name="40% - Énfasis4 5 2" xfId="713" xr:uid="{00000000-0005-0000-0000-00009A000000}"/>
    <cellStyle name="40% - Énfasis4 6" xfId="351" xr:uid="{00000000-0005-0000-0000-00009B000000}"/>
    <cellStyle name="40% - Énfasis4 6 2" xfId="693" xr:uid="{00000000-0005-0000-0000-00009C000000}"/>
    <cellStyle name="40% - Énfasis4 7" xfId="490" xr:uid="{00000000-0005-0000-0000-00009D000000}"/>
    <cellStyle name="40% - Énfasis4 7 2" xfId="759" xr:uid="{00000000-0005-0000-0000-00009E000000}"/>
    <cellStyle name="40% - Énfasis4 8" xfId="562" xr:uid="{00000000-0005-0000-0000-00009F000000}"/>
    <cellStyle name="40% - Énfasis4 8 2" xfId="804" xr:uid="{00000000-0005-0000-0000-0000A0000000}"/>
    <cellStyle name="40% - Énfasis4 9" xfId="590" xr:uid="{00000000-0005-0000-0000-0000A1000000}"/>
    <cellStyle name="40% - Énfasis5" xfId="31" builtinId="47" customBuiltin="1"/>
    <cellStyle name="40% - Énfasis5 2" xfId="75" xr:uid="{00000000-0005-0000-0000-0000A3000000}"/>
    <cellStyle name="40% - Énfasis5 3" xfId="76" xr:uid="{00000000-0005-0000-0000-0000A4000000}"/>
    <cellStyle name="40% - Énfasis5 4" xfId="293" xr:uid="{00000000-0005-0000-0000-0000A5000000}"/>
    <cellStyle name="40% - Énfasis5 4 2" xfId="472" xr:uid="{00000000-0005-0000-0000-0000A6000000}"/>
    <cellStyle name="40% - Énfasis5 4 2 2" xfId="741" xr:uid="{00000000-0005-0000-0000-0000A7000000}"/>
    <cellStyle name="40% - Énfasis5 4 3" xfId="675" xr:uid="{00000000-0005-0000-0000-0000A8000000}"/>
    <cellStyle name="40% - Énfasis5 5" xfId="446" xr:uid="{00000000-0005-0000-0000-0000A9000000}"/>
    <cellStyle name="40% - Énfasis5 5 2" xfId="715" xr:uid="{00000000-0005-0000-0000-0000AA000000}"/>
    <cellStyle name="40% - Énfasis5 6" xfId="353" xr:uid="{00000000-0005-0000-0000-0000AB000000}"/>
    <cellStyle name="40% - Énfasis5 6 2" xfId="695" xr:uid="{00000000-0005-0000-0000-0000AC000000}"/>
    <cellStyle name="40% - Énfasis5 7" xfId="492" xr:uid="{00000000-0005-0000-0000-0000AD000000}"/>
    <cellStyle name="40% - Énfasis5 7 2" xfId="761" xr:uid="{00000000-0005-0000-0000-0000AE000000}"/>
    <cellStyle name="40% - Énfasis5 8" xfId="564" xr:uid="{00000000-0005-0000-0000-0000AF000000}"/>
    <cellStyle name="40% - Énfasis5 8 2" xfId="806" xr:uid="{00000000-0005-0000-0000-0000B0000000}"/>
    <cellStyle name="40% - Énfasis5 9" xfId="592" xr:uid="{00000000-0005-0000-0000-0000B1000000}"/>
    <cellStyle name="40% - Énfasis6" xfId="34" builtinId="51" customBuiltin="1"/>
    <cellStyle name="40% - Énfasis6 2" xfId="77" xr:uid="{00000000-0005-0000-0000-0000B3000000}"/>
    <cellStyle name="40% - Énfasis6 3" xfId="78" xr:uid="{00000000-0005-0000-0000-0000B4000000}"/>
    <cellStyle name="40% - Énfasis6 4" xfId="295" xr:uid="{00000000-0005-0000-0000-0000B5000000}"/>
    <cellStyle name="40% - Énfasis6 4 2" xfId="474" xr:uid="{00000000-0005-0000-0000-0000B6000000}"/>
    <cellStyle name="40% - Énfasis6 4 2 2" xfId="743" xr:uid="{00000000-0005-0000-0000-0000B7000000}"/>
    <cellStyle name="40% - Énfasis6 4 3" xfId="677" xr:uid="{00000000-0005-0000-0000-0000B8000000}"/>
    <cellStyle name="40% - Énfasis6 5" xfId="448" xr:uid="{00000000-0005-0000-0000-0000B9000000}"/>
    <cellStyle name="40% - Énfasis6 5 2" xfId="717" xr:uid="{00000000-0005-0000-0000-0000BA000000}"/>
    <cellStyle name="40% - Énfasis6 6" xfId="355" xr:uid="{00000000-0005-0000-0000-0000BB000000}"/>
    <cellStyle name="40% - Énfasis6 6 2" xfId="697" xr:uid="{00000000-0005-0000-0000-0000BC000000}"/>
    <cellStyle name="40% - Énfasis6 7" xfId="494" xr:uid="{00000000-0005-0000-0000-0000BD000000}"/>
    <cellStyle name="40% - Énfasis6 7 2" xfId="763" xr:uid="{00000000-0005-0000-0000-0000BE000000}"/>
    <cellStyle name="40% - Énfasis6 8" xfId="566" xr:uid="{00000000-0005-0000-0000-0000BF000000}"/>
    <cellStyle name="40% - Énfasis6 8 2" xfId="808" xr:uid="{00000000-0005-0000-0000-0000C0000000}"/>
    <cellStyle name="40% - Énfasis6 9" xfId="594" xr:uid="{00000000-0005-0000-0000-0000C1000000}"/>
    <cellStyle name="60% - Énfasis1 2" xfId="79" xr:uid="{00000000-0005-0000-0000-0000C2000000}"/>
    <cellStyle name="60% - Énfasis1 3" xfId="80" xr:uid="{00000000-0005-0000-0000-0000C3000000}"/>
    <cellStyle name="60% - Énfasis1 4" xfId="268" xr:uid="{00000000-0005-0000-0000-0000C4000000}"/>
    <cellStyle name="60% - Énfasis2 2" xfId="81" xr:uid="{00000000-0005-0000-0000-0000C5000000}"/>
    <cellStyle name="60% - Énfasis2 3" xfId="82" xr:uid="{00000000-0005-0000-0000-0000C6000000}"/>
    <cellStyle name="60% - Énfasis2 4" xfId="269" xr:uid="{00000000-0005-0000-0000-0000C7000000}"/>
    <cellStyle name="60% - Énfasis3 2" xfId="83" xr:uid="{00000000-0005-0000-0000-0000C8000000}"/>
    <cellStyle name="60% - Énfasis3 3" xfId="84" xr:uid="{00000000-0005-0000-0000-0000C9000000}"/>
    <cellStyle name="60% - Énfasis3 4" xfId="270" xr:uid="{00000000-0005-0000-0000-0000CA000000}"/>
    <cellStyle name="60% - Énfasis4 2" xfId="85" xr:uid="{00000000-0005-0000-0000-0000CB000000}"/>
    <cellStyle name="60% - Énfasis4 3" xfId="86" xr:uid="{00000000-0005-0000-0000-0000CC000000}"/>
    <cellStyle name="60% - Énfasis4 4" xfId="271" xr:uid="{00000000-0005-0000-0000-0000CD000000}"/>
    <cellStyle name="60% - Énfasis5 2" xfId="87" xr:uid="{00000000-0005-0000-0000-0000CE000000}"/>
    <cellStyle name="60% - Énfasis5 3" xfId="88" xr:uid="{00000000-0005-0000-0000-0000CF000000}"/>
    <cellStyle name="60% - Énfasis5 4" xfId="272" xr:uid="{00000000-0005-0000-0000-0000D0000000}"/>
    <cellStyle name="60% - Énfasis6 2" xfId="89" xr:uid="{00000000-0005-0000-0000-0000D1000000}"/>
    <cellStyle name="60% - Énfasis6 3" xfId="90" xr:uid="{00000000-0005-0000-0000-0000D2000000}"/>
    <cellStyle name="60% - Énfasis6 4" xfId="273" xr:uid="{00000000-0005-0000-0000-0000D3000000}"/>
    <cellStyle name="ARIAL" xfId="37" xr:uid="{00000000-0005-0000-0000-0000D4000000}"/>
    <cellStyle name="blp_column_header" xfId="274" xr:uid="{00000000-0005-0000-0000-0000D5000000}"/>
    <cellStyle name="Buena 2" xfId="91" xr:uid="{00000000-0005-0000-0000-0000D6000000}"/>
    <cellStyle name="Buena 3" xfId="92" xr:uid="{00000000-0005-0000-0000-0000D7000000}"/>
    <cellStyle name="Bueno" xfId="7" builtinId="26" customBuiltin="1"/>
    <cellStyle name="Cálculo" xfId="11" builtinId="22" customBuiltin="1"/>
    <cellStyle name="Cálculo 2" xfId="93" xr:uid="{00000000-0005-0000-0000-0000DA000000}"/>
    <cellStyle name="Cálculo 2 2" xfId="364" xr:uid="{00000000-0005-0000-0000-0000DB000000}"/>
    <cellStyle name="Cálculo 3" xfId="94" xr:uid="{00000000-0005-0000-0000-0000DC000000}"/>
    <cellStyle name="Cálculo 3 2" xfId="365" xr:uid="{00000000-0005-0000-0000-0000DD000000}"/>
    <cellStyle name="Celda de comprobación" xfId="13" builtinId="23" customBuiltin="1"/>
    <cellStyle name="Celda de comprobación 2" xfId="95" xr:uid="{00000000-0005-0000-0000-0000DF000000}"/>
    <cellStyle name="Celda de comprobación 3" xfId="96" xr:uid="{00000000-0005-0000-0000-0000E0000000}"/>
    <cellStyle name="Celda vinculada" xfId="12" builtinId="24" customBuiltin="1"/>
    <cellStyle name="Celda vinculada 2" xfId="97" xr:uid="{00000000-0005-0000-0000-0000E2000000}"/>
    <cellStyle name="Celda vinculada 3" xfId="98" xr:uid="{00000000-0005-0000-0000-0000E3000000}"/>
    <cellStyle name="Cuadro" xfId="38" xr:uid="{00000000-0005-0000-0000-0000E4000000}"/>
    <cellStyle name="Encabezado 1" xfId="3" builtinId="16" customBuiltin="1"/>
    <cellStyle name="Encabezado 4" xfId="6" builtinId="19" customBuiltin="1"/>
    <cellStyle name="Encabezado 4 2" xfId="99" xr:uid="{00000000-0005-0000-0000-0000E7000000}"/>
    <cellStyle name="Encabezado 4 3" xfId="100" xr:uid="{00000000-0005-0000-0000-0000E8000000}"/>
    <cellStyle name="Énfasis1" xfId="17" builtinId="29" customBuiltin="1"/>
    <cellStyle name="Énfasis1 2" xfId="101" xr:uid="{00000000-0005-0000-0000-0000EA000000}"/>
    <cellStyle name="Énfasis1 3" xfId="102" xr:uid="{00000000-0005-0000-0000-0000EB000000}"/>
    <cellStyle name="Énfasis2" xfId="20" builtinId="33" customBuiltin="1"/>
    <cellStyle name="Énfasis2 2" xfId="103" xr:uid="{00000000-0005-0000-0000-0000ED000000}"/>
    <cellStyle name="Énfasis2 3" xfId="104" xr:uid="{00000000-0005-0000-0000-0000EE000000}"/>
    <cellStyle name="Énfasis3" xfId="23" builtinId="37" customBuiltin="1"/>
    <cellStyle name="Énfasis3 2" xfId="105" xr:uid="{00000000-0005-0000-0000-0000F0000000}"/>
    <cellStyle name="Énfasis3 3" xfId="106" xr:uid="{00000000-0005-0000-0000-0000F1000000}"/>
    <cellStyle name="Énfasis4" xfId="26" builtinId="41" customBuiltin="1"/>
    <cellStyle name="Énfasis4 2" xfId="107" xr:uid="{00000000-0005-0000-0000-0000F3000000}"/>
    <cellStyle name="Énfasis4 3" xfId="108" xr:uid="{00000000-0005-0000-0000-0000F4000000}"/>
    <cellStyle name="Énfasis5" xfId="29" builtinId="45" customBuiltin="1"/>
    <cellStyle name="Énfasis5 2" xfId="109" xr:uid="{00000000-0005-0000-0000-0000F6000000}"/>
    <cellStyle name="Énfasis5 3" xfId="110" xr:uid="{00000000-0005-0000-0000-0000F7000000}"/>
    <cellStyle name="Énfasis6" xfId="32" builtinId="49" customBuiltin="1"/>
    <cellStyle name="Énfasis6 2" xfId="111" xr:uid="{00000000-0005-0000-0000-0000F9000000}"/>
    <cellStyle name="Énfasis6 3" xfId="112" xr:uid="{00000000-0005-0000-0000-0000FA000000}"/>
    <cellStyle name="Entrada" xfId="9" builtinId="20" customBuiltin="1"/>
    <cellStyle name="Entrada 2" xfId="113" xr:uid="{00000000-0005-0000-0000-0000FC000000}"/>
    <cellStyle name="Entrada 2 2" xfId="366" xr:uid="{00000000-0005-0000-0000-0000FD000000}"/>
    <cellStyle name="Entrada 3" xfId="114" xr:uid="{00000000-0005-0000-0000-0000FE000000}"/>
    <cellStyle name="Entrada 3 2" xfId="367" xr:uid="{00000000-0005-0000-0000-0000FF000000}"/>
    <cellStyle name="Estilo 1" xfId="39" xr:uid="{00000000-0005-0000-0000-000000010000}"/>
    <cellStyle name="Euro" xfId="40" xr:uid="{00000000-0005-0000-0000-000001010000}"/>
    <cellStyle name="Euro 2" xfId="116" xr:uid="{00000000-0005-0000-0000-000002010000}"/>
    <cellStyle name="Euro 2 2" xfId="202" xr:uid="{00000000-0005-0000-0000-000003010000}"/>
    <cellStyle name="Euro 2 3" xfId="500" xr:uid="{00000000-0005-0000-0000-000004010000}"/>
    <cellStyle name="Euro 3" xfId="117" xr:uid="{00000000-0005-0000-0000-000005010000}"/>
    <cellStyle name="Euro 3 2" xfId="118" xr:uid="{00000000-0005-0000-0000-000006010000}"/>
    <cellStyle name="Euro 3 2 2" xfId="204" xr:uid="{00000000-0005-0000-0000-000007010000}"/>
    <cellStyle name="Euro 3 2 3" xfId="502" xr:uid="{00000000-0005-0000-0000-000008010000}"/>
    <cellStyle name="Euro 3 3" xfId="119" xr:uid="{00000000-0005-0000-0000-000009010000}"/>
    <cellStyle name="Euro 3 3 2" xfId="120" xr:uid="{00000000-0005-0000-0000-00000A010000}"/>
    <cellStyle name="Euro 3 3 2 2" xfId="206" xr:uid="{00000000-0005-0000-0000-00000B010000}"/>
    <cellStyle name="Euro 3 3 2 3" xfId="504" xr:uid="{00000000-0005-0000-0000-00000C010000}"/>
    <cellStyle name="Euro 3 3 3" xfId="205" xr:uid="{00000000-0005-0000-0000-00000D010000}"/>
    <cellStyle name="Euro 3 3 4" xfId="503" xr:uid="{00000000-0005-0000-0000-00000E010000}"/>
    <cellStyle name="Euro 3 4" xfId="203" xr:uid="{00000000-0005-0000-0000-00000F010000}"/>
    <cellStyle name="Euro 3 5" xfId="501" xr:uid="{00000000-0005-0000-0000-000010010000}"/>
    <cellStyle name="Euro 4" xfId="121" xr:uid="{00000000-0005-0000-0000-000011010000}"/>
    <cellStyle name="Euro 4 2" xfId="122" xr:uid="{00000000-0005-0000-0000-000012010000}"/>
    <cellStyle name="Euro 4 2 2" xfId="208" xr:uid="{00000000-0005-0000-0000-000013010000}"/>
    <cellStyle name="Euro 4 2 3" xfId="506" xr:uid="{00000000-0005-0000-0000-000014010000}"/>
    <cellStyle name="Euro 4 3" xfId="207" xr:uid="{00000000-0005-0000-0000-000015010000}"/>
    <cellStyle name="Euro 4 4" xfId="505" xr:uid="{00000000-0005-0000-0000-000016010000}"/>
    <cellStyle name="Euro 5" xfId="201" xr:uid="{00000000-0005-0000-0000-000017010000}"/>
    <cellStyle name="Euro 6" xfId="115" xr:uid="{00000000-0005-0000-0000-000018010000}"/>
    <cellStyle name="Incorrecto" xfId="8" builtinId="27" customBuiltin="1"/>
    <cellStyle name="Incorrecto 2" xfId="123" xr:uid="{00000000-0005-0000-0000-00001A010000}"/>
    <cellStyle name="Incorrecto 3" xfId="124" xr:uid="{00000000-0005-0000-0000-00001B010000}"/>
    <cellStyle name="Linea horizontal" xfId="41" xr:uid="{00000000-0005-0000-0000-00001C010000}"/>
    <cellStyle name="Millares" xfId="1" builtinId="3"/>
    <cellStyle name="Millares 10" xfId="125" xr:uid="{00000000-0005-0000-0000-00001E010000}"/>
    <cellStyle name="Millares 10 2" xfId="368" xr:uid="{00000000-0005-0000-0000-00001F010000}"/>
    <cellStyle name="Millares 10 2 2" xfId="547" xr:uid="{00000000-0005-0000-0000-000020010000}"/>
    <cellStyle name="Millares 10 2 2 2" xfId="789" xr:uid="{00000000-0005-0000-0000-000021010000}"/>
    <cellStyle name="Millares 10 2 3" xfId="538" xr:uid="{00000000-0005-0000-0000-000022010000}"/>
    <cellStyle name="Millares 10 2 3 2" xfId="782" xr:uid="{00000000-0005-0000-0000-000023010000}"/>
    <cellStyle name="Millares 10 3" xfId="543" xr:uid="{00000000-0005-0000-0000-000024010000}"/>
    <cellStyle name="Millares 10 3 2" xfId="785" xr:uid="{00000000-0005-0000-0000-000025010000}"/>
    <cellStyle name="Millares 10 4" xfId="578" xr:uid="{00000000-0005-0000-0000-000026010000}"/>
    <cellStyle name="Millares 10 5" xfId="611" xr:uid="{00000000-0005-0000-0000-000027010000}"/>
    <cellStyle name="Millares 11" xfId="358" xr:uid="{00000000-0005-0000-0000-000028010000}"/>
    <cellStyle name="Millares 11 2" xfId="575" xr:uid="{00000000-0005-0000-0000-000029010000}"/>
    <cellStyle name="Millares 11 2 2" xfId="817" xr:uid="{00000000-0005-0000-0000-00002A010000}"/>
    <cellStyle name="Millares 12" xfId="298" xr:uid="{00000000-0005-0000-0000-00002B010000}"/>
    <cellStyle name="Millares 13" xfId="571" xr:uid="{00000000-0005-0000-0000-00002C010000}"/>
    <cellStyle name="Millares 13 2" xfId="813" xr:uid="{00000000-0005-0000-0000-00002D010000}"/>
    <cellStyle name="Millares 14" xfId="605" xr:uid="{00000000-0005-0000-0000-00002E010000}"/>
    <cellStyle name="Millares 15" xfId="582" xr:uid="{00000000-0005-0000-0000-00002F010000}"/>
    <cellStyle name="Millares 16" xfId="42" xr:uid="{00000000-0005-0000-0000-000030010000}"/>
    <cellStyle name="Millares 2" xfId="43" xr:uid="{00000000-0005-0000-0000-000031010000}"/>
    <cellStyle name="Millares 2 10 2" xfId="127" xr:uid="{00000000-0005-0000-0000-000032010000}"/>
    <cellStyle name="Millares 2 10 2 2" xfId="210" xr:uid="{00000000-0005-0000-0000-000033010000}"/>
    <cellStyle name="Millares 2 10 2 2 2" xfId="405" xr:uid="{00000000-0005-0000-0000-000034010000}"/>
    <cellStyle name="Millares 2 10 2 2 3" xfId="321" xr:uid="{00000000-0005-0000-0000-000035010000}"/>
    <cellStyle name="Millares 2 10 2 2 4" xfId="632" xr:uid="{00000000-0005-0000-0000-000036010000}"/>
    <cellStyle name="Millares 2 10 2 3" xfId="369" xr:uid="{00000000-0005-0000-0000-000037010000}"/>
    <cellStyle name="Millares 2 10 2 4" xfId="299" xr:uid="{00000000-0005-0000-0000-000038010000}"/>
    <cellStyle name="Millares 2 10 2 5" xfId="576" xr:uid="{00000000-0005-0000-0000-000039010000}"/>
    <cellStyle name="Millares 2 10 2 6" xfId="612" xr:uid="{00000000-0005-0000-0000-00003A010000}"/>
    <cellStyle name="Millares 2 2" xfId="128" xr:uid="{00000000-0005-0000-0000-00003B010000}"/>
    <cellStyle name="Millares 2 2 2" xfId="209" xr:uid="{00000000-0005-0000-0000-00003C010000}"/>
    <cellStyle name="Millares 2 2 3" xfId="507" xr:uid="{00000000-0005-0000-0000-00003D010000}"/>
    <cellStyle name="Millares 2 2 4" xfId="577" xr:uid="{00000000-0005-0000-0000-00003E010000}"/>
    <cellStyle name="Millares 2 2 4 2" xfId="818" xr:uid="{00000000-0005-0000-0000-00003F010000}"/>
    <cellStyle name="Millares 2 3" xfId="129" xr:uid="{00000000-0005-0000-0000-000040010000}"/>
    <cellStyle name="Millares 2 3 2" xfId="211" xr:uid="{00000000-0005-0000-0000-000041010000}"/>
    <cellStyle name="Millares 2 3 2 2" xfId="406" xr:uid="{00000000-0005-0000-0000-000042010000}"/>
    <cellStyle name="Millares 2 3 2 3" xfId="322" xr:uid="{00000000-0005-0000-0000-000043010000}"/>
    <cellStyle name="Millares 2 3 2 4" xfId="633" xr:uid="{00000000-0005-0000-0000-000044010000}"/>
    <cellStyle name="Millares 2 3 3" xfId="370" xr:uid="{00000000-0005-0000-0000-000045010000}"/>
    <cellStyle name="Millares 2 3 4" xfId="300" xr:uid="{00000000-0005-0000-0000-000046010000}"/>
    <cellStyle name="Millares 2 3 5" xfId="613" xr:uid="{00000000-0005-0000-0000-000047010000}"/>
    <cellStyle name="Millares 2 4" xfId="126" xr:uid="{00000000-0005-0000-0000-000048010000}"/>
    <cellStyle name="Millares 2 5" xfId="359" xr:uid="{00000000-0005-0000-0000-000049010000}"/>
    <cellStyle name="Millares 2 6" xfId="573" xr:uid="{00000000-0005-0000-0000-00004A010000}"/>
    <cellStyle name="Millares 2 6 2" xfId="815" xr:uid="{00000000-0005-0000-0000-00004B010000}"/>
    <cellStyle name="Millares 2 7" xfId="606" xr:uid="{00000000-0005-0000-0000-00004C010000}"/>
    <cellStyle name="Millares 3" xfId="51" xr:uid="{00000000-0005-0000-0000-00004D010000}"/>
    <cellStyle name="Millares 3 2" xfId="212" xr:uid="{00000000-0005-0000-0000-00004E010000}"/>
    <cellStyle name="Millares 3 3" xfId="130" xr:uid="{00000000-0005-0000-0000-00004F010000}"/>
    <cellStyle name="Millares 3 4" xfId="362" xr:uid="{00000000-0005-0000-0000-000050010000}"/>
    <cellStyle name="Millares 3 5" xfId="609" xr:uid="{00000000-0005-0000-0000-000051010000}"/>
    <cellStyle name="Millares 3 6" xfId="581" xr:uid="{00000000-0005-0000-0000-000052010000}"/>
    <cellStyle name="Millares 4" xfId="131" xr:uid="{00000000-0005-0000-0000-000053010000}"/>
    <cellStyle name="Millares 4 2" xfId="213" xr:uid="{00000000-0005-0000-0000-000054010000}"/>
    <cellStyle name="Millares 4 2 2" xfId="407" xr:uid="{00000000-0005-0000-0000-000055010000}"/>
    <cellStyle name="Millares 4 2 3" xfId="323" xr:uid="{00000000-0005-0000-0000-000056010000}"/>
    <cellStyle name="Millares 4 2 4" xfId="634" xr:uid="{00000000-0005-0000-0000-000057010000}"/>
    <cellStyle name="Millares 4 3" xfId="371" xr:uid="{00000000-0005-0000-0000-000058010000}"/>
    <cellStyle name="Millares 4 4" xfId="301" xr:uid="{00000000-0005-0000-0000-000059010000}"/>
    <cellStyle name="Millares 4 5" xfId="614" xr:uid="{00000000-0005-0000-0000-00005A010000}"/>
    <cellStyle name="Millares 5" xfId="132" xr:uid="{00000000-0005-0000-0000-00005B010000}"/>
    <cellStyle name="Millares 5 2" xfId="133" xr:uid="{00000000-0005-0000-0000-00005C010000}"/>
    <cellStyle name="Millares 5 2 2" xfId="215" xr:uid="{00000000-0005-0000-0000-00005D010000}"/>
    <cellStyle name="Millares 5 2 2 2" xfId="409" xr:uid="{00000000-0005-0000-0000-00005E010000}"/>
    <cellStyle name="Millares 5 2 2 3" xfId="325" xr:uid="{00000000-0005-0000-0000-00005F010000}"/>
    <cellStyle name="Millares 5 2 2 4" xfId="636" xr:uid="{00000000-0005-0000-0000-000060010000}"/>
    <cellStyle name="Millares 5 2 3" xfId="373" xr:uid="{00000000-0005-0000-0000-000061010000}"/>
    <cellStyle name="Millares 5 2 4" xfId="303" xr:uid="{00000000-0005-0000-0000-000062010000}"/>
    <cellStyle name="Millares 5 2 5" xfId="616" xr:uid="{00000000-0005-0000-0000-000063010000}"/>
    <cellStyle name="Millares 5 3" xfId="134" xr:uid="{00000000-0005-0000-0000-000064010000}"/>
    <cellStyle name="Millares 5 3 2" xfId="135" xr:uid="{00000000-0005-0000-0000-000065010000}"/>
    <cellStyle name="Millares 5 3 2 2" xfId="217" xr:uid="{00000000-0005-0000-0000-000066010000}"/>
    <cellStyle name="Millares 5 3 2 3" xfId="509" xr:uid="{00000000-0005-0000-0000-000067010000}"/>
    <cellStyle name="Millares 5 3 3" xfId="216" xr:uid="{00000000-0005-0000-0000-000068010000}"/>
    <cellStyle name="Millares 5 3 4" xfId="508" xr:uid="{00000000-0005-0000-0000-000069010000}"/>
    <cellStyle name="Millares 5 4" xfId="136" xr:uid="{00000000-0005-0000-0000-00006A010000}"/>
    <cellStyle name="Millares 5 4 2" xfId="218" xr:uid="{00000000-0005-0000-0000-00006B010000}"/>
    <cellStyle name="Millares 5 4 3" xfId="510" xr:uid="{00000000-0005-0000-0000-00006C010000}"/>
    <cellStyle name="Millares 5 5" xfId="214" xr:uid="{00000000-0005-0000-0000-00006D010000}"/>
    <cellStyle name="Millares 5 5 2" xfId="408" xr:uid="{00000000-0005-0000-0000-00006E010000}"/>
    <cellStyle name="Millares 5 5 3" xfId="324" xr:uid="{00000000-0005-0000-0000-00006F010000}"/>
    <cellStyle name="Millares 5 5 4" xfId="635" xr:uid="{00000000-0005-0000-0000-000070010000}"/>
    <cellStyle name="Millares 5 6" xfId="372" xr:uid="{00000000-0005-0000-0000-000071010000}"/>
    <cellStyle name="Millares 5 7" xfId="302" xr:uid="{00000000-0005-0000-0000-000072010000}"/>
    <cellStyle name="Millares 5 8" xfId="615" xr:uid="{00000000-0005-0000-0000-000073010000}"/>
    <cellStyle name="Millares 6" xfId="137" xr:uid="{00000000-0005-0000-0000-000074010000}"/>
    <cellStyle name="Millares 6 2" xfId="138" xr:uid="{00000000-0005-0000-0000-000075010000}"/>
    <cellStyle name="Millares 6 2 2" xfId="220" xr:uid="{00000000-0005-0000-0000-000076010000}"/>
    <cellStyle name="Millares 6 2 2 2" xfId="411" xr:uid="{00000000-0005-0000-0000-000077010000}"/>
    <cellStyle name="Millares 6 2 2 3" xfId="327" xr:uid="{00000000-0005-0000-0000-000078010000}"/>
    <cellStyle name="Millares 6 2 2 4" xfId="638" xr:uid="{00000000-0005-0000-0000-000079010000}"/>
    <cellStyle name="Millares 6 2 3" xfId="375" xr:uid="{00000000-0005-0000-0000-00007A010000}"/>
    <cellStyle name="Millares 6 2 4" xfId="305" xr:uid="{00000000-0005-0000-0000-00007B010000}"/>
    <cellStyle name="Millares 6 2 5" xfId="618" xr:uid="{00000000-0005-0000-0000-00007C010000}"/>
    <cellStyle name="Millares 6 3" xfId="219" xr:uid="{00000000-0005-0000-0000-00007D010000}"/>
    <cellStyle name="Millares 6 3 2" xfId="410" xr:uid="{00000000-0005-0000-0000-00007E010000}"/>
    <cellStyle name="Millares 6 3 3" xfId="326" xr:uid="{00000000-0005-0000-0000-00007F010000}"/>
    <cellStyle name="Millares 6 3 4" xfId="637" xr:uid="{00000000-0005-0000-0000-000080010000}"/>
    <cellStyle name="Millares 6 4" xfId="374" xr:uid="{00000000-0005-0000-0000-000081010000}"/>
    <cellStyle name="Millares 6 5" xfId="304" xr:uid="{00000000-0005-0000-0000-000082010000}"/>
    <cellStyle name="Millares 6 6" xfId="617" xr:uid="{00000000-0005-0000-0000-000083010000}"/>
    <cellStyle name="Millares 7" xfId="139" xr:uid="{00000000-0005-0000-0000-000084010000}"/>
    <cellStyle name="Millares 7 2" xfId="140" xr:uid="{00000000-0005-0000-0000-000085010000}"/>
    <cellStyle name="Millares 7 2 2" xfId="222" xr:uid="{00000000-0005-0000-0000-000086010000}"/>
    <cellStyle name="Millares 7 2 2 2" xfId="413" xr:uid="{00000000-0005-0000-0000-000087010000}"/>
    <cellStyle name="Millares 7 2 2 3" xfId="329" xr:uid="{00000000-0005-0000-0000-000088010000}"/>
    <cellStyle name="Millares 7 2 2 4" xfId="640" xr:uid="{00000000-0005-0000-0000-000089010000}"/>
    <cellStyle name="Millares 7 2 3" xfId="377" xr:uid="{00000000-0005-0000-0000-00008A010000}"/>
    <cellStyle name="Millares 7 2 4" xfId="307" xr:uid="{00000000-0005-0000-0000-00008B010000}"/>
    <cellStyle name="Millares 7 2 5" xfId="620" xr:uid="{00000000-0005-0000-0000-00008C010000}"/>
    <cellStyle name="Millares 7 3" xfId="221" xr:uid="{00000000-0005-0000-0000-00008D010000}"/>
    <cellStyle name="Millares 7 3 2" xfId="412" xr:uid="{00000000-0005-0000-0000-00008E010000}"/>
    <cellStyle name="Millares 7 3 3" xfId="328" xr:uid="{00000000-0005-0000-0000-00008F010000}"/>
    <cellStyle name="Millares 7 3 4" xfId="639" xr:uid="{00000000-0005-0000-0000-000090010000}"/>
    <cellStyle name="Millares 7 4" xfId="376" xr:uid="{00000000-0005-0000-0000-000091010000}"/>
    <cellStyle name="Millares 7 5" xfId="306" xr:uid="{00000000-0005-0000-0000-000092010000}"/>
    <cellStyle name="Millares 7 6" xfId="619" xr:uid="{00000000-0005-0000-0000-000093010000}"/>
    <cellStyle name="Millares 8" xfId="141" xr:uid="{00000000-0005-0000-0000-000094010000}"/>
    <cellStyle name="Millares 8 2" xfId="223" xr:uid="{00000000-0005-0000-0000-000095010000}"/>
    <cellStyle name="Millares 8 2 2" xfId="414" xr:uid="{00000000-0005-0000-0000-000096010000}"/>
    <cellStyle name="Millares 8 2 3" xfId="330" xr:uid="{00000000-0005-0000-0000-000097010000}"/>
    <cellStyle name="Millares 8 2 4" xfId="641" xr:uid="{00000000-0005-0000-0000-000098010000}"/>
    <cellStyle name="Millares 8 3" xfId="378" xr:uid="{00000000-0005-0000-0000-000099010000}"/>
    <cellStyle name="Millares 8 4" xfId="308" xr:uid="{00000000-0005-0000-0000-00009A010000}"/>
    <cellStyle name="Millares 8 5" xfId="621" xr:uid="{00000000-0005-0000-0000-00009B010000}"/>
    <cellStyle name="Millares 9" xfId="142" xr:uid="{00000000-0005-0000-0000-00009C010000}"/>
    <cellStyle name="Millares 9 10" xfId="622" xr:uid="{00000000-0005-0000-0000-00009D010000}"/>
    <cellStyle name="Millares 9 11" xfId="595" xr:uid="{00000000-0005-0000-0000-00009E010000}"/>
    <cellStyle name="Millares 9 2" xfId="224" xr:uid="{00000000-0005-0000-0000-00009F010000}"/>
    <cellStyle name="Millares 9 2 10" xfId="598" xr:uid="{00000000-0005-0000-0000-0000A0010000}"/>
    <cellStyle name="Millares 9 2 2" xfId="264" xr:uid="{00000000-0005-0000-0000-0000A1010000}"/>
    <cellStyle name="Millares 9 2 2 2" xfId="452" xr:uid="{00000000-0005-0000-0000-0000A2010000}"/>
    <cellStyle name="Millares 9 2 2 2 2" xfId="721" xr:uid="{00000000-0005-0000-0000-0000A3010000}"/>
    <cellStyle name="Millares 9 2 2 3" xfId="534" xr:uid="{00000000-0005-0000-0000-0000A4010000}"/>
    <cellStyle name="Millares 9 2 2 3 2" xfId="778" xr:uid="{00000000-0005-0000-0000-0000A5010000}"/>
    <cellStyle name="Millares 9 2 2 4" xfId="656" xr:uid="{00000000-0005-0000-0000-0000A6010000}"/>
    <cellStyle name="Millares 9 2 3" xfId="281" xr:uid="{00000000-0005-0000-0000-0000A7010000}"/>
    <cellStyle name="Millares 9 2 3 2" xfId="460" xr:uid="{00000000-0005-0000-0000-0000A8010000}"/>
    <cellStyle name="Millares 9 2 3 2 2" xfId="729" xr:uid="{00000000-0005-0000-0000-0000A9010000}"/>
    <cellStyle name="Millares 9 2 3 3" xfId="663" xr:uid="{00000000-0005-0000-0000-0000AA010000}"/>
    <cellStyle name="Millares 9 2 4" xfId="415" xr:uid="{00000000-0005-0000-0000-0000AB010000}"/>
    <cellStyle name="Millares 9 2 4 2" xfId="703" xr:uid="{00000000-0005-0000-0000-0000AC010000}"/>
    <cellStyle name="Millares 9 2 5" xfId="331" xr:uid="{00000000-0005-0000-0000-0000AD010000}"/>
    <cellStyle name="Millares 9 2 5 2" xfId="683" xr:uid="{00000000-0005-0000-0000-0000AE010000}"/>
    <cellStyle name="Millares 9 2 6" xfId="480" xr:uid="{00000000-0005-0000-0000-0000AF010000}"/>
    <cellStyle name="Millares 9 2 6 2" xfId="749" xr:uid="{00000000-0005-0000-0000-0000B0010000}"/>
    <cellStyle name="Millares 9 2 7" xfId="528" xr:uid="{00000000-0005-0000-0000-0000B1010000}"/>
    <cellStyle name="Millares 9 2 7 2" xfId="772" xr:uid="{00000000-0005-0000-0000-0000B2010000}"/>
    <cellStyle name="Millares 9 2 8" xfId="552" xr:uid="{00000000-0005-0000-0000-0000B3010000}"/>
    <cellStyle name="Millares 9 2 8 2" xfId="794" xr:uid="{00000000-0005-0000-0000-0000B4010000}"/>
    <cellStyle name="Millares 9 2 9" xfId="642" xr:uid="{00000000-0005-0000-0000-0000B5010000}"/>
    <cellStyle name="Millares 9 3" xfId="261" xr:uid="{00000000-0005-0000-0000-0000B6010000}"/>
    <cellStyle name="Millares 9 3 2" xfId="449" xr:uid="{00000000-0005-0000-0000-0000B7010000}"/>
    <cellStyle name="Millares 9 3 2 2" xfId="718" xr:uid="{00000000-0005-0000-0000-0000B8010000}"/>
    <cellStyle name="Millares 9 3 3" xfId="511" xr:uid="{00000000-0005-0000-0000-0000B9010000}"/>
    <cellStyle name="Millares 9 3 3 2" xfId="769" xr:uid="{00000000-0005-0000-0000-0000BA010000}"/>
    <cellStyle name="Millares 9 3 4" xfId="653" xr:uid="{00000000-0005-0000-0000-0000BB010000}"/>
    <cellStyle name="Millares 9 4" xfId="278" xr:uid="{00000000-0005-0000-0000-0000BC010000}"/>
    <cellStyle name="Millares 9 4 2" xfId="457" xr:uid="{00000000-0005-0000-0000-0000BD010000}"/>
    <cellStyle name="Millares 9 4 2 2" xfId="726" xr:uid="{00000000-0005-0000-0000-0000BE010000}"/>
    <cellStyle name="Millares 9 4 3" xfId="531" xr:uid="{00000000-0005-0000-0000-0000BF010000}"/>
    <cellStyle name="Millares 9 4 3 2" xfId="775" xr:uid="{00000000-0005-0000-0000-0000C0010000}"/>
    <cellStyle name="Millares 9 4 4" xfId="660" xr:uid="{00000000-0005-0000-0000-0000C1010000}"/>
    <cellStyle name="Millares 9 5" xfId="379" xr:uid="{00000000-0005-0000-0000-0000C2010000}"/>
    <cellStyle name="Millares 9 5 2" xfId="700" xr:uid="{00000000-0005-0000-0000-0000C3010000}"/>
    <cellStyle name="Millares 9 6" xfId="309" xr:uid="{00000000-0005-0000-0000-0000C4010000}"/>
    <cellStyle name="Millares 9 6 2" xfId="680" xr:uid="{00000000-0005-0000-0000-0000C5010000}"/>
    <cellStyle name="Millares 9 7" xfId="477" xr:uid="{00000000-0005-0000-0000-0000C6010000}"/>
    <cellStyle name="Millares 9 7 2" xfId="746" xr:uid="{00000000-0005-0000-0000-0000C7010000}"/>
    <cellStyle name="Millares 9 8" xfId="497" xr:uid="{00000000-0005-0000-0000-0000C8010000}"/>
    <cellStyle name="Millares 9 8 2" xfId="766" xr:uid="{00000000-0005-0000-0000-0000C9010000}"/>
    <cellStyle name="Millares 9 9" xfId="549" xr:uid="{00000000-0005-0000-0000-0000CA010000}"/>
    <cellStyle name="Millares 9 9 2" xfId="791" xr:uid="{00000000-0005-0000-0000-0000CB010000}"/>
    <cellStyle name="Moneda 2" xfId="44" xr:uid="{00000000-0005-0000-0000-0000CC010000}"/>
    <cellStyle name="Moneda 2 2" xfId="144" xr:uid="{00000000-0005-0000-0000-0000CD010000}"/>
    <cellStyle name="Moneda 2 2 2" xfId="226" xr:uid="{00000000-0005-0000-0000-0000CE010000}"/>
    <cellStyle name="Moneda 2 2 2 2" xfId="417" xr:uid="{00000000-0005-0000-0000-0000CF010000}"/>
    <cellStyle name="Moneda 2 2 2 3" xfId="333" xr:uid="{00000000-0005-0000-0000-0000D0010000}"/>
    <cellStyle name="Moneda 2 2 2 4" xfId="644" xr:uid="{00000000-0005-0000-0000-0000D1010000}"/>
    <cellStyle name="Moneda 2 2 3" xfId="381" xr:uid="{00000000-0005-0000-0000-0000D2010000}"/>
    <cellStyle name="Moneda 2 2 4" xfId="310" xr:uid="{00000000-0005-0000-0000-0000D3010000}"/>
    <cellStyle name="Moneda 2 2 5" xfId="623" xr:uid="{00000000-0005-0000-0000-0000D4010000}"/>
    <cellStyle name="Moneda 2 3" xfId="145" xr:uid="{00000000-0005-0000-0000-0000D5010000}"/>
    <cellStyle name="Moneda 2 3 2" xfId="227" xr:uid="{00000000-0005-0000-0000-0000D6010000}"/>
    <cellStyle name="Moneda 2 3 2 2" xfId="418" xr:uid="{00000000-0005-0000-0000-0000D7010000}"/>
    <cellStyle name="Moneda 2 3 2 3" xfId="334" xr:uid="{00000000-0005-0000-0000-0000D8010000}"/>
    <cellStyle name="Moneda 2 3 2 4" xfId="645" xr:uid="{00000000-0005-0000-0000-0000D9010000}"/>
    <cellStyle name="Moneda 2 3 3" xfId="382" xr:uid="{00000000-0005-0000-0000-0000DA010000}"/>
    <cellStyle name="Moneda 2 3 4" xfId="311" xr:uid="{00000000-0005-0000-0000-0000DB010000}"/>
    <cellStyle name="Moneda 2 3 5" xfId="624" xr:uid="{00000000-0005-0000-0000-0000DC010000}"/>
    <cellStyle name="Moneda 2 4" xfId="225" xr:uid="{00000000-0005-0000-0000-0000DD010000}"/>
    <cellStyle name="Moneda 2 4 2" xfId="416" xr:uid="{00000000-0005-0000-0000-0000DE010000}"/>
    <cellStyle name="Moneda 2 4 3" xfId="332" xr:uid="{00000000-0005-0000-0000-0000DF010000}"/>
    <cellStyle name="Moneda 2 4 4" xfId="643" xr:uid="{00000000-0005-0000-0000-0000E0010000}"/>
    <cellStyle name="Moneda 2 5" xfId="143" xr:uid="{00000000-0005-0000-0000-0000E1010000}"/>
    <cellStyle name="Moneda 2 5 2" xfId="380" xr:uid="{00000000-0005-0000-0000-0000E2010000}"/>
    <cellStyle name="Moneda 2 6" xfId="360" xr:uid="{00000000-0005-0000-0000-0000E3010000}"/>
    <cellStyle name="Moneda 2 7" xfId="607" xr:uid="{00000000-0005-0000-0000-0000E4010000}"/>
    <cellStyle name="Moneda 3" xfId="146" xr:uid="{00000000-0005-0000-0000-0000E5010000}"/>
    <cellStyle name="Moneda 3 2" xfId="228" xr:uid="{00000000-0005-0000-0000-0000E6010000}"/>
    <cellStyle name="Moneda 3 2 2" xfId="419" xr:uid="{00000000-0005-0000-0000-0000E7010000}"/>
    <cellStyle name="Moneda 3 2 3" xfId="335" xr:uid="{00000000-0005-0000-0000-0000E8010000}"/>
    <cellStyle name="Moneda 3 2 4" xfId="646" xr:uid="{00000000-0005-0000-0000-0000E9010000}"/>
    <cellStyle name="Moneda 3 3" xfId="383" xr:uid="{00000000-0005-0000-0000-0000EA010000}"/>
    <cellStyle name="Moneda 3 4" xfId="312" xr:uid="{00000000-0005-0000-0000-0000EB010000}"/>
    <cellStyle name="Moneda 3 5" xfId="625" xr:uid="{00000000-0005-0000-0000-0000EC010000}"/>
    <cellStyle name="Moneda 4" xfId="147" xr:uid="{00000000-0005-0000-0000-0000ED010000}"/>
    <cellStyle name="Moneda 4 2" xfId="148" xr:uid="{00000000-0005-0000-0000-0000EE010000}"/>
    <cellStyle name="Moneda 4 2 2" xfId="230" xr:uid="{00000000-0005-0000-0000-0000EF010000}"/>
    <cellStyle name="Moneda 4 2 2 2" xfId="421" xr:uid="{00000000-0005-0000-0000-0000F0010000}"/>
    <cellStyle name="Moneda 4 2 2 3" xfId="337" xr:uid="{00000000-0005-0000-0000-0000F1010000}"/>
    <cellStyle name="Moneda 4 2 2 4" xfId="648" xr:uid="{00000000-0005-0000-0000-0000F2010000}"/>
    <cellStyle name="Moneda 4 2 3" xfId="385" xr:uid="{00000000-0005-0000-0000-0000F3010000}"/>
    <cellStyle name="Moneda 4 2 4" xfId="314" xr:uid="{00000000-0005-0000-0000-0000F4010000}"/>
    <cellStyle name="Moneda 4 2 5" xfId="627" xr:uid="{00000000-0005-0000-0000-0000F5010000}"/>
    <cellStyle name="Moneda 4 3" xfId="229" xr:uid="{00000000-0005-0000-0000-0000F6010000}"/>
    <cellStyle name="Moneda 4 3 2" xfId="420" xr:uid="{00000000-0005-0000-0000-0000F7010000}"/>
    <cellStyle name="Moneda 4 3 3" xfId="336" xr:uid="{00000000-0005-0000-0000-0000F8010000}"/>
    <cellStyle name="Moneda 4 3 4" xfId="647" xr:uid="{00000000-0005-0000-0000-0000F9010000}"/>
    <cellStyle name="Moneda 4 4" xfId="384" xr:uid="{00000000-0005-0000-0000-0000FA010000}"/>
    <cellStyle name="Moneda 4 5" xfId="313" xr:uid="{00000000-0005-0000-0000-0000FB010000}"/>
    <cellStyle name="Moneda 4 6" xfId="626" xr:uid="{00000000-0005-0000-0000-0000FC010000}"/>
    <cellStyle name="Moneda 5" xfId="149" xr:uid="{00000000-0005-0000-0000-0000FD010000}"/>
    <cellStyle name="Moneda 5 2" xfId="150" xr:uid="{00000000-0005-0000-0000-0000FE010000}"/>
    <cellStyle name="Moneda 5 2 2" xfId="232" xr:uid="{00000000-0005-0000-0000-0000FF010000}"/>
    <cellStyle name="Moneda 5 2 2 2" xfId="423" xr:uid="{00000000-0005-0000-0000-000000020000}"/>
    <cellStyle name="Moneda 5 2 2 3" xfId="339" xr:uid="{00000000-0005-0000-0000-000001020000}"/>
    <cellStyle name="Moneda 5 2 2 4" xfId="650" xr:uid="{00000000-0005-0000-0000-000002020000}"/>
    <cellStyle name="Moneda 5 2 3" xfId="387" xr:uid="{00000000-0005-0000-0000-000003020000}"/>
    <cellStyle name="Moneda 5 2 4" xfId="316" xr:uid="{00000000-0005-0000-0000-000004020000}"/>
    <cellStyle name="Moneda 5 2 5" xfId="629" xr:uid="{00000000-0005-0000-0000-000005020000}"/>
    <cellStyle name="Moneda 5 3" xfId="231" xr:uid="{00000000-0005-0000-0000-000006020000}"/>
    <cellStyle name="Moneda 5 3 2" xfId="422" xr:uid="{00000000-0005-0000-0000-000007020000}"/>
    <cellStyle name="Moneda 5 3 3" xfId="338" xr:uid="{00000000-0005-0000-0000-000008020000}"/>
    <cellStyle name="Moneda 5 3 4" xfId="649" xr:uid="{00000000-0005-0000-0000-000009020000}"/>
    <cellStyle name="Moneda 5 4" xfId="386" xr:uid="{00000000-0005-0000-0000-00000A020000}"/>
    <cellStyle name="Moneda 5 5" xfId="315" xr:uid="{00000000-0005-0000-0000-00000B020000}"/>
    <cellStyle name="Moneda 5 6" xfId="628" xr:uid="{00000000-0005-0000-0000-00000C020000}"/>
    <cellStyle name="Moneda 6" xfId="151" xr:uid="{00000000-0005-0000-0000-00000D020000}"/>
    <cellStyle name="Moneda 6 2" xfId="152" xr:uid="{00000000-0005-0000-0000-00000E020000}"/>
    <cellStyle name="Moneda 6 2 2" xfId="234" xr:uid="{00000000-0005-0000-0000-00000F020000}"/>
    <cellStyle name="Moneda 6 2 2 2" xfId="425" xr:uid="{00000000-0005-0000-0000-000010020000}"/>
    <cellStyle name="Moneda 6 2 2 3" xfId="341" xr:uid="{00000000-0005-0000-0000-000011020000}"/>
    <cellStyle name="Moneda 6 2 2 4" xfId="652" xr:uid="{00000000-0005-0000-0000-000012020000}"/>
    <cellStyle name="Moneda 6 2 3" xfId="389" xr:uid="{00000000-0005-0000-0000-000013020000}"/>
    <cellStyle name="Moneda 6 2 4" xfId="318" xr:uid="{00000000-0005-0000-0000-000014020000}"/>
    <cellStyle name="Moneda 6 2 5" xfId="631" xr:uid="{00000000-0005-0000-0000-000015020000}"/>
    <cellStyle name="Moneda 6 3" xfId="233" xr:uid="{00000000-0005-0000-0000-000016020000}"/>
    <cellStyle name="Moneda 6 3 2" xfId="424" xr:uid="{00000000-0005-0000-0000-000017020000}"/>
    <cellStyle name="Moneda 6 3 3" xfId="340" xr:uid="{00000000-0005-0000-0000-000018020000}"/>
    <cellStyle name="Moneda 6 3 4" xfId="651" xr:uid="{00000000-0005-0000-0000-000019020000}"/>
    <cellStyle name="Moneda 6 4" xfId="388" xr:uid="{00000000-0005-0000-0000-00001A020000}"/>
    <cellStyle name="Moneda 6 5" xfId="317" xr:uid="{00000000-0005-0000-0000-00001B020000}"/>
    <cellStyle name="Moneda 6 6" xfId="630" xr:uid="{00000000-0005-0000-0000-00001C020000}"/>
    <cellStyle name="Neutral 2" xfId="153" xr:uid="{00000000-0005-0000-0000-00001D020000}"/>
    <cellStyle name="Neutral 3" xfId="154" xr:uid="{00000000-0005-0000-0000-00001E020000}"/>
    <cellStyle name="Neutral 4" xfId="275" xr:uid="{00000000-0005-0000-0000-00001F020000}"/>
    <cellStyle name="Normal" xfId="0" builtinId="0"/>
    <cellStyle name="Normal 10" xfId="604" xr:uid="{00000000-0005-0000-0000-000021020000}"/>
    <cellStyle name="Normal 10 2" xfId="579" xr:uid="{00000000-0005-0000-0000-000022020000}"/>
    <cellStyle name="Normal 11" xfId="580" xr:uid="{00000000-0005-0000-0000-000023020000}"/>
    <cellStyle name="Normal 12" xfId="35" xr:uid="{00000000-0005-0000-0000-000024020000}"/>
    <cellStyle name="Normal 2" xfId="2" xr:uid="{00000000-0005-0000-0000-000025020000}"/>
    <cellStyle name="Normal 2 2" xfId="156" xr:uid="{00000000-0005-0000-0000-000026020000}"/>
    <cellStyle name="Normal 2 2 2" xfId="235" xr:uid="{00000000-0005-0000-0000-000027020000}"/>
    <cellStyle name="Normal 2 2 3" xfId="512" xr:uid="{00000000-0005-0000-0000-000028020000}"/>
    <cellStyle name="Normal 2 3" xfId="155" xr:uid="{00000000-0005-0000-0000-000029020000}"/>
    <cellStyle name="Normal 2 4" xfId="541" xr:uid="{00000000-0005-0000-0000-00002A020000}"/>
    <cellStyle name="Normal 3" xfId="157" xr:uid="{00000000-0005-0000-0000-00002B020000}"/>
    <cellStyle name="Normal 3 2" xfId="236" xr:uid="{00000000-0005-0000-0000-00002C020000}"/>
    <cellStyle name="Normal 3 3" xfId="513" xr:uid="{00000000-0005-0000-0000-00002D020000}"/>
    <cellStyle name="Normal 4" xfId="158" xr:uid="{00000000-0005-0000-0000-00002E020000}"/>
    <cellStyle name="Normal 4 2" xfId="159" xr:uid="{00000000-0005-0000-0000-00002F020000}"/>
    <cellStyle name="Normal 4 2 2" xfId="238" xr:uid="{00000000-0005-0000-0000-000030020000}"/>
    <cellStyle name="Normal 4 2 3" xfId="515" xr:uid="{00000000-0005-0000-0000-000031020000}"/>
    <cellStyle name="Normal 4 3" xfId="237" xr:uid="{00000000-0005-0000-0000-000032020000}"/>
    <cellStyle name="Normal 4 4" xfId="514" xr:uid="{00000000-0005-0000-0000-000033020000}"/>
    <cellStyle name="Normal 5" xfId="45" xr:uid="{00000000-0005-0000-0000-000034020000}"/>
    <cellStyle name="Normal 5 2" xfId="160" xr:uid="{00000000-0005-0000-0000-000035020000}"/>
    <cellStyle name="Normal 5 3" xfId="361" xr:uid="{00000000-0005-0000-0000-000036020000}"/>
    <cellStyle name="Normal 5 4" xfId="608" xr:uid="{00000000-0005-0000-0000-000037020000}"/>
    <cellStyle name="Normal 6" xfId="161" xr:uid="{00000000-0005-0000-0000-000038020000}"/>
    <cellStyle name="Normal 6 10" xfId="596" xr:uid="{00000000-0005-0000-0000-000039020000}"/>
    <cellStyle name="Normal 6 2" xfId="239" xr:uid="{00000000-0005-0000-0000-00003A020000}"/>
    <cellStyle name="Normal 6 2 2" xfId="265" xr:uid="{00000000-0005-0000-0000-00003B020000}"/>
    <cellStyle name="Normal 6 2 2 2" xfId="453" xr:uid="{00000000-0005-0000-0000-00003C020000}"/>
    <cellStyle name="Normal 6 2 2 2 2" xfId="722" xr:uid="{00000000-0005-0000-0000-00003D020000}"/>
    <cellStyle name="Normal 6 2 2 3" xfId="535" xr:uid="{00000000-0005-0000-0000-00003E020000}"/>
    <cellStyle name="Normal 6 2 2 3 2" xfId="779" xr:uid="{00000000-0005-0000-0000-00003F020000}"/>
    <cellStyle name="Normal 6 2 2 4" xfId="657" xr:uid="{00000000-0005-0000-0000-000040020000}"/>
    <cellStyle name="Normal 6 2 3" xfId="282" xr:uid="{00000000-0005-0000-0000-000041020000}"/>
    <cellStyle name="Normal 6 2 3 2" xfId="461" xr:uid="{00000000-0005-0000-0000-000042020000}"/>
    <cellStyle name="Normal 6 2 3 2 2" xfId="730" xr:uid="{00000000-0005-0000-0000-000043020000}"/>
    <cellStyle name="Normal 6 2 3 3" xfId="664" xr:uid="{00000000-0005-0000-0000-000044020000}"/>
    <cellStyle name="Normal 6 2 4" xfId="426" xr:uid="{00000000-0005-0000-0000-000045020000}"/>
    <cellStyle name="Normal 6 2 4 2" xfId="704" xr:uid="{00000000-0005-0000-0000-000046020000}"/>
    <cellStyle name="Normal 6 2 5" xfId="342" xr:uid="{00000000-0005-0000-0000-000047020000}"/>
    <cellStyle name="Normal 6 2 5 2" xfId="684" xr:uid="{00000000-0005-0000-0000-000048020000}"/>
    <cellStyle name="Normal 6 2 6" xfId="481" xr:uid="{00000000-0005-0000-0000-000049020000}"/>
    <cellStyle name="Normal 6 2 6 2" xfId="750" xr:uid="{00000000-0005-0000-0000-00004A020000}"/>
    <cellStyle name="Normal 6 2 7" xfId="529" xr:uid="{00000000-0005-0000-0000-00004B020000}"/>
    <cellStyle name="Normal 6 2 7 2" xfId="773" xr:uid="{00000000-0005-0000-0000-00004C020000}"/>
    <cellStyle name="Normal 6 2 8" xfId="553" xr:uid="{00000000-0005-0000-0000-00004D020000}"/>
    <cellStyle name="Normal 6 2 8 2" xfId="795" xr:uid="{00000000-0005-0000-0000-00004E020000}"/>
    <cellStyle name="Normal 6 2 9" xfId="599" xr:uid="{00000000-0005-0000-0000-00004F020000}"/>
    <cellStyle name="Normal 6 3" xfId="262" xr:uid="{00000000-0005-0000-0000-000050020000}"/>
    <cellStyle name="Normal 6 3 2" xfId="450" xr:uid="{00000000-0005-0000-0000-000051020000}"/>
    <cellStyle name="Normal 6 3 2 2" xfId="719" xr:uid="{00000000-0005-0000-0000-000052020000}"/>
    <cellStyle name="Normal 6 3 3" xfId="516" xr:uid="{00000000-0005-0000-0000-000053020000}"/>
    <cellStyle name="Normal 6 3 3 2" xfId="770" xr:uid="{00000000-0005-0000-0000-000054020000}"/>
    <cellStyle name="Normal 6 3 4" xfId="654" xr:uid="{00000000-0005-0000-0000-000055020000}"/>
    <cellStyle name="Normal 6 4" xfId="279" xr:uid="{00000000-0005-0000-0000-000056020000}"/>
    <cellStyle name="Normal 6 4 2" xfId="458" xr:uid="{00000000-0005-0000-0000-000057020000}"/>
    <cellStyle name="Normal 6 4 2 2" xfId="727" xr:uid="{00000000-0005-0000-0000-000058020000}"/>
    <cellStyle name="Normal 6 4 3" xfId="532" xr:uid="{00000000-0005-0000-0000-000059020000}"/>
    <cellStyle name="Normal 6 4 3 2" xfId="776" xr:uid="{00000000-0005-0000-0000-00005A020000}"/>
    <cellStyle name="Normal 6 4 4" xfId="661" xr:uid="{00000000-0005-0000-0000-00005B020000}"/>
    <cellStyle name="Normal 6 5" xfId="390" xr:uid="{00000000-0005-0000-0000-00005C020000}"/>
    <cellStyle name="Normal 6 5 2" xfId="701" xr:uid="{00000000-0005-0000-0000-00005D020000}"/>
    <cellStyle name="Normal 6 6" xfId="319" xr:uid="{00000000-0005-0000-0000-00005E020000}"/>
    <cellStyle name="Normal 6 6 2" xfId="681" xr:uid="{00000000-0005-0000-0000-00005F020000}"/>
    <cellStyle name="Normal 6 7" xfId="478" xr:uid="{00000000-0005-0000-0000-000060020000}"/>
    <cellStyle name="Normal 6 7 2" xfId="747" xr:uid="{00000000-0005-0000-0000-000061020000}"/>
    <cellStyle name="Normal 6 8" xfId="498" xr:uid="{00000000-0005-0000-0000-000062020000}"/>
    <cellStyle name="Normal 6 8 2" xfId="767" xr:uid="{00000000-0005-0000-0000-000063020000}"/>
    <cellStyle name="Normal 6 9" xfId="550" xr:uid="{00000000-0005-0000-0000-000064020000}"/>
    <cellStyle name="Normal 6 9 2" xfId="792" xr:uid="{00000000-0005-0000-0000-000065020000}"/>
    <cellStyle name="Normal 7" xfId="260" xr:uid="{00000000-0005-0000-0000-000066020000}"/>
    <cellStyle name="Normal 7 2" xfId="540" xr:uid="{00000000-0005-0000-0000-000067020000}"/>
    <cellStyle name="Normal 7 2 2" xfId="545" xr:uid="{00000000-0005-0000-0000-000068020000}"/>
    <cellStyle name="Normal 7 2 2 2" xfId="787" xr:uid="{00000000-0005-0000-0000-000069020000}"/>
    <cellStyle name="Normal 7 2 3" xfId="784" xr:uid="{00000000-0005-0000-0000-00006A020000}"/>
    <cellStyle name="Normal 7 3" xfId="537" xr:uid="{00000000-0005-0000-0000-00006B020000}"/>
    <cellStyle name="Normal 7 3 2" xfId="546" xr:uid="{00000000-0005-0000-0000-00006C020000}"/>
    <cellStyle name="Normal 7 3 2 2" xfId="788" xr:uid="{00000000-0005-0000-0000-00006D020000}"/>
    <cellStyle name="Normal 7 3 3" xfId="781" xr:uid="{00000000-0005-0000-0000-00006E020000}"/>
    <cellStyle name="Normal 7 4" xfId="542" xr:uid="{00000000-0005-0000-0000-00006F020000}"/>
    <cellStyle name="Normal 7 4 2" xfId="569" xr:uid="{00000000-0005-0000-0000-000070020000}"/>
    <cellStyle name="Normal 7 4 2 2" xfId="811" xr:uid="{00000000-0005-0000-0000-000071020000}"/>
    <cellStyle name="Normal 7 4 3" xfId="603" xr:uid="{00000000-0005-0000-0000-000072020000}"/>
    <cellStyle name="Normal 8" xfId="53" xr:uid="{00000000-0005-0000-0000-000073020000}"/>
    <cellStyle name="Normal 8 2" xfId="267" xr:uid="{00000000-0005-0000-0000-000074020000}"/>
    <cellStyle name="Normal 8 2 2" xfId="455" xr:uid="{00000000-0005-0000-0000-000075020000}"/>
    <cellStyle name="Normal 8 2 2 2" xfId="724" xr:uid="{00000000-0005-0000-0000-000076020000}"/>
    <cellStyle name="Normal 8 2 3" xfId="659" xr:uid="{00000000-0005-0000-0000-000077020000}"/>
    <cellStyle name="Normal 8 3" xfId="296" xr:uid="{00000000-0005-0000-0000-000078020000}"/>
    <cellStyle name="Normal 8 3 2" xfId="475" xr:uid="{00000000-0005-0000-0000-000079020000}"/>
    <cellStyle name="Normal 8 3 2 2" xfId="744" xr:uid="{00000000-0005-0000-0000-00007A020000}"/>
    <cellStyle name="Normal 8 3 3" xfId="678" xr:uid="{00000000-0005-0000-0000-00007B020000}"/>
    <cellStyle name="Normal 8 4" xfId="363" xr:uid="{00000000-0005-0000-0000-00007C020000}"/>
    <cellStyle name="Normal 8 5" xfId="356" xr:uid="{00000000-0005-0000-0000-00007D020000}"/>
    <cellStyle name="Normal 8 5 2" xfId="698" xr:uid="{00000000-0005-0000-0000-00007E020000}"/>
    <cellStyle name="Normal 8 6" xfId="495" xr:uid="{00000000-0005-0000-0000-00007F020000}"/>
    <cellStyle name="Normal 8 6 2" xfId="764" xr:uid="{00000000-0005-0000-0000-000080020000}"/>
    <cellStyle name="Normal 8 7" xfId="567" xr:uid="{00000000-0005-0000-0000-000081020000}"/>
    <cellStyle name="Normal 8 7 2" xfId="809" xr:uid="{00000000-0005-0000-0000-000082020000}"/>
    <cellStyle name="Normal 8 8" xfId="610" xr:uid="{00000000-0005-0000-0000-000083020000}"/>
    <cellStyle name="Normal 8 9" xfId="601" xr:uid="{00000000-0005-0000-0000-000084020000}"/>
    <cellStyle name="Normal 9" xfId="570" xr:uid="{00000000-0005-0000-0000-000085020000}"/>
    <cellStyle name="Normal 9 2" xfId="812" xr:uid="{00000000-0005-0000-0000-000086020000}"/>
    <cellStyle name="Normaᗬ_Hoja1 (7)" xfId="46" xr:uid="{00000000-0005-0000-0000-000087020000}"/>
    <cellStyle name="Notas 2" xfId="162" xr:uid="{00000000-0005-0000-0000-000088020000}"/>
    <cellStyle name="Notas 2 2" xfId="240" xr:uid="{00000000-0005-0000-0000-000089020000}"/>
    <cellStyle name="Notas 2 2 2" xfId="427" xr:uid="{00000000-0005-0000-0000-00008A020000}"/>
    <cellStyle name="Notas 2 3" xfId="391" xr:uid="{00000000-0005-0000-0000-00008B020000}"/>
    <cellStyle name="Notas 3" xfId="163" xr:uid="{00000000-0005-0000-0000-00008C020000}"/>
    <cellStyle name="Notas 3 2" xfId="164" xr:uid="{00000000-0005-0000-0000-00008D020000}"/>
    <cellStyle name="Notas 3 2 2" xfId="242" xr:uid="{00000000-0005-0000-0000-00008E020000}"/>
    <cellStyle name="Notas 3 2 2 2" xfId="429" xr:uid="{00000000-0005-0000-0000-00008F020000}"/>
    <cellStyle name="Notas 3 2 3" xfId="393" xr:uid="{00000000-0005-0000-0000-000090020000}"/>
    <cellStyle name="Notas 3 3" xfId="165" xr:uid="{00000000-0005-0000-0000-000091020000}"/>
    <cellStyle name="Notas 3 3 2" xfId="166" xr:uid="{00000000-0005-0000-0000-000092020000}"/>
    <cellStyle name="Notas 3 3 2 2" xfId="244" xr:uid="{00000000-0005-0000-0000-000093020000}"/>
    <cellStyle name="Notas 3 3 2 2 2" xfId="431" xr:uid="{00000000-0005-0000-0000-000094020000}"/>
    <cellStyle name="Notas 3 3 2 3" xfId="395" xr:uid="{00000000-0005-0000-0000-000095020000}"/>
    <cellStyle name="Notas 3 3 3" xfId="243" xr:uid="{00000000-0005-0000-0000-000096020000}"/>
    <cellStyle name="Notas 3 3 3 2" xfId="430" xr:uid="{00000000-0005-0000-0000-000097020000}"/>
    <cellStyle name="Notas 3 3 4" xfId="394" xr:uid="{00000000-0005-0000-0000-000098020000}"/>
    <cellStyle name="Notas 3 4" xfId="241" xr:uid="{00000000-0005-0000-0000-000099020000}"/>
    <cellStyle name="Notas 3 4 2" xfId="428" xr:uid="{00000000-0005-0000-0000-00009A020000}"/>
    <cellStyle name="Notas 3 5" xfId="392" xr:uid="{00000000-0005-0000-0000-00009B020000}"/>
    <cellStyle name="Notas 4" xfId="167" xr:uid="{00000000-0005-0000-0000-00009C020000}"/>
    <cellStyle name="Notas 4 2" xfId="168" xr:uid="{00000000-0005-0000-0000-00009D020000}"/>
    <cellStyle name="Notas 4 2 2" xfId="246" xr:uid="{00000000-0005-0000-0000-00009E020000}"/>
    <cellStyle name="Notas 4 2 2 2" xfId="433" xr:uid="{00000000-0005-0000-0000-00009F020000}"/>
    <cellStyle name="Notas 4 2 3" xfId="397" xr:uid="{00000000-0005-0000-0000-0000A0020000}"/>
    <cellStyle name="Notas 4 3" xfId="245" xr:uid="{00000000-0005-0000-0000-0000A1020000}"/>
    <cellStyle name="Notas 4 3 2" xfId="432" xr:uid="{00000000-0005-0000-0000-0000A2020000}"/>
    <cellStyle name="Notas 4 4" xfId="396" xr:uid="{00000000-0005-0000-0000-0000A3020000}"/>
    <cellStyle name="Notas 5" xfId="169" xr:uid="{00000000-0005-0000-0000-0000A4020000}"/>
    <cellStyle name="Notas 5 2" xfId="247" xr:uid="{00000000-0005-0000-0000-0000A5020000}"/>
    <cellStyle name="Notas 5 2 2" xfId="434" xr:uid="{00000000-0005-0000-0000-0000A6020000}"/>
    <cellStyle name="Notas 5 3" xfId="398" xr:uid="{00000000-0005-0000-0000-0000A7020000}"/>
    <cellStyle name="Notas 6" xfId="170" xr:uid="{00000000-0005-0000-0000-0000A8020000}"/>
    <cellStyle name="Notas 6 2" xfId="248" xr:uid="{00000000-0005-0000-0000-0000A9020000}"/>
    <cellStyle name="Notas 6 2 2" xfId="435" xr:uid="{00000000-0005-0000-0000-0000AA020000}"/>
    <cellStyle name="Notas 6 3" xfId="399" xr:uid="{00000000-0005-0000-0000-0000AB020000}"/>
    <cellStyle name="Notas 7" xfId="276" xr:uid="{00000000-0005-0000-0000-0000AC020000}"/>
    <cellStyle name="Notas 7 2" xfId="297" xr:uid="{00000000-0005-0000-0000-0000AD020000}"/>
    <cellStyle name="Notas 7 2 2" xfId="476" xr:uid="{00000000-0005-0000-0000-0000AE020000}"/>
    <cellStyle name="Notas 7 2 2 2" xfId="745" xr:uid="{00000000-0005-0000-0000-0000AF020000}"/>
    <cellStyle name="Notas 7 2 3" xfId="679" xr:uid="{00000000-0005-0000-0000-0000B0020000}"/>
    <cellStyle name="Notas 7 3" xfId="456" xr:uid="{00000000-0005-0000-0000-0000B1020000}"/>
    <cellStyle name="Notas 7 3 2" xfId="725" xr:uid="{00000000-0005-0000-0000-0000B2020000}"/>
    <cellStyle name="Notas 7 4" xfId="357" xr:uid="{00000000-0005-0000-0000-0000B3020000}"/>
    <cellStyle name="Notas 7 4 2" xfId="699" xr:uid="{00000000-0005-0000-0000-0000B4020000}"/>
    <cellStyle name="Notas 7 5" xfId="496" xr:uid="{00000000-0005-0000-0000-0000B5020000}"/>
    <cellStyle name="Notas 7 5 2" xfId="765" xr:uid="{00000000-0005-0000-0000-0000B6020000}"/>
    <cellStyle name="Notas 7 6" xfId="568" xr:uid="{00000000-0005-0000-0000-0000B7020000}"/>
    <cellStyle name="Notas 7 6 2" xfId="810" xr:uid="{00000000-0005-0000-0000-0000B8020000}"/>
    <cellStyle name="Notas 7 7" xfId="602" xr:uid="{00000000-0005-0000-0000-0000B9020000}"/>
    <cellStyle name="Porcentaje 2" xfId="172" xr:uid="{00000000-0005-0000-0000-0000BA020000}"/>
    <cellStyle name="Porcentaje 2 2" xfId="249" xr:uid="{00000000-0005-0000-0000-0000BB020000}"/>
    <cellStyle name="Porcentaje 2 3" xfId="518" xr:uid="{00000000-0005-0000-0000-0000BC020000}"/>
    <cellStyle name="Porcentaje 3" xfId="517" xr:uid="{00000000-0005-0000-0000-0000BD020000}"/>
    <cellStyle name="Porcentaje 4" xfId="572" xr:uid="{00000000-0005-0000-0000-0000BE020000}"/>
    <cellStyle name="Porcentaje 4 2" xfId="814" xr:uid="{00000000-0005-0000-0000-0000BF020000}"/>
    <cellStyle name="Porcentaje 5" xfId="52" xr:uid="{00000000-0005-0000-0000-0000C0020000}"/>
    <cellStyle name="Porcentual 2" xfId="47" xr:uid="{00000000-0005-0000-0000-0000C1020000}"/>
    <cellStyle name="Porcentual 2 2" xfId="250" xr:uid="{00000000-0005-0000-0000-0000C2020000}"/>
    <cellStyle name="Porcentual 2 3" xfId="173" xr:uid="{00000000-0005-0000-0000-0000C3020000}"/>
    <cellStyle name="Porcentual 2 4" xfId="574" xr:uid="{00000000-0005-0000-0000-0000C4020000}"/>
    <cellStyle name="Porcentual 2 4 2" xfId="816" xr:uid="{00000000-0005-0000-0000-0000C5020000}"/>
    <cellStyle name="Porcentual 3" xfId="174" xr:uid="{00000000-0005-0000-0000-0000C6020000}"/>
    <cellStyle name="Porcentual 3 2" xfId="175" xr:uid="{00000000-0005-0000-0000-0000C7020000}"/>
    <cellStyle name="Porcentual 3 2 2" xfId="252" xr:uid="{00000000-0005-0000-0000-0000C8020000}"/>
    <cellStyle name="Porcentual 3 2 3" xfId="520" xr:uid="{00000000-0005-0000-0000-0000C9020000}"/>
    <cellStyle name="Porcentual 3 3" xfId="176" xr:uid="{00000000-0005-0000-0000-0000CA020000}"/>
    <cellStyle name="Porcentual 3 3 2" xfId="177" xr:uid="{00000000-0005-0000-0000-0000CB020000}"/>
    <cellStyle name="Porcentual 3 3 2 2" xfId="254" xr:uid="{00000000-0005-0000-0000-0000CC020000}"/>
    <cellStyle name="Porcentual 3 3 2 3" xfId="522" xr:uid="{00000000-0005-0000-0000-0000CD020000}"/>
    <cellStyle name="Porcentual 3 3 3" xfId="253" xr:uid="{00000000-0005-0000-0000-0000CE020000}"/>
    <cellStyle name="Porcentual 3 3 4" xfId="521" xr:uid="{00000000-0005-0000-0000-0000CF020000}"/>
    <cellStyle name="Porcentual 3 4" xfId="251" xr:uid="{00000000-0005-0000-0000-0000D0020000}"/>
    <cellStyle name="Porcentual 3 5" xfId="519" xr:uid="{00000000-0005-0000-0000-0000D1020000}"/>
    <cellStyle name="Porcentual 4" xfId="178" xr:uid="{00000000-0005-0000-0000-0000D2020000}"/>
    <cellStyle name="Porcentual 4 2" xfId="179" xr:uid="{00000000-0005-0000-0000-0000D3020000}"/>
    <cellStyle name="Porcentual 4 2 2" xfId="256" xr:uid="{00000000-0005-0000-0000-0000D4020000}"/>
    <cellStyle name="Porcentual 4 2 3" xfId="524" xr:uid="{00000000-0005-0000-0000-0000D5020000}"/>
    <cellStyle name="Porcentual 4 3" xfId="255" xr:uid="{00000000-0005-0000-0000-0000D6020000}"/>
    <cellStyle name="Porcentual 4 4" xfId="523" xr:uid="{00000000-0005-0000-0000-0000D7020000}"/>
    <cellStyle name="Porcentual 5" xfId="180" xr:uid="{00000000-0005-0000-0000-0000D8020000}"/>
    <cellStyle name="Porcentual 5 2" xfId="257" xr:uid="{00000000-0005-0000-0000-0000D9020000}"/>
    <cellStyle name="Porcentual 5 3" xfId="525" xr:uid="{00000000-0005-0000-0000-0000DA020000}"/>
    <cellStyle name="Porcentual 6" xfId="181" xr:uid="{00000000-0005-0000-0000-0000DB020000}"/>
    <cellStyle name="Porcentual 6 2" xfId="258" xr:uid="{00000000-0005-0000-0000-0000DC020000}"/>
    <cellStyle name="Porcentual 6 3" xfId="526" xr:uid="{00000000-0005-0000-0000-0000DD020000}"/>
    <cellStyle name="Porcentual 7" xfId="182" xr:uid="{00000000-0005-0000-0000-0000DE020000}"/>
    <cellStyle name="Porcentual 7 10" xfId="597" xr:uid="{00000000-0005-0000-0000-0000DF020000}"/>
    <cellStyle name="Porcentual 7 2" xfId="259" xr:uid="{00000000-0005-0000-0000-0000E0020000}"/>
    <cellStyle name="Porcentual 7 2 2" xfId="266" xr:uid="{00000000-0005-0000-0000-0000E1020000}"/>
    <cellStyle name="Porcentual 7 2 2 2" xfId="454" xr:uid="{00000000-0005-0000-0000-0000E2020000}"/>
    <cellStyle name="Porcentual 7 2 2 2 2" xfId="723" xr:uid="{00000000-0005-0000-0000-0000E3020000}"/>
    <cellStyle name="Porcentual 7 2 2 3" xfId="536" xr:uid="{00000000-0005-0000-0000-0000E4020000}"/>
    <cellStyle name="Porcentual 7 2 2 3 2" xfId="780" xr:uid="{00000000-0005-0000-0000-0000E5020000}"/>
    <cellStyle name="Porcentual 7 2 2 4" xfId="658" xr:uid="{00000000-0005-0000-0000-0000E6020000}"/>
    <cellStyle name="Porcentual 7 2 3" xfId="283" xr:uid="{00000000-0005-0000-0000-0000E7020000}"/>
    <cellStyle name="Porcentual 7 2 3 2" xfId="462" xr:uid="{00000000-0005-0000-0000-0000E8020000}"/>
    <cellStyle name="Porcentual 7 2 3 2 2" xfId="731" xr:uid="{00000000-0005-0000-0000-0000E9020000}"/>
    <cellStyle name="Porcentual 7 2 3 3" xfId="665" xr:uid="{00000000-0005-0000-0000-0000EA020000}"/>
    <cellStyle name="Porcentual 7 2 4" xfId="436" xr:uid="{00000000-0005-0000-0000-0000EB020000}"/>
    <cellStyle name="Porcentual 7 2 4 2" xfId="705" xr:uid="{00000000-0005-0000-0000-0000EC020000}"/>
    <cellStyle name="Porcentual 7 2 5" xfId="343" xr:uid="{00000000-0005-0000-0000-0000ED020000}"/>
    <cellStyle name="Porcentual 7 2 5 2" xfId="685" xr:uid="{00000000-0005-0000-0000-0000EE020000}"/>
    <cellStyle name="Porcentual 7 2 6" xfId="482" xr:uid="{00000000-0005-0000-0000-0000EF020000}"/>
    <cellStyle name="Porcentual 7 2 6 2" xfId="751" xr:uid="{00000000-0005-0000-0000-0000F0020000}"/>
    <cellStyle name="Porcentual 7 2 7" xfId="530" xr:uid="{00000000-0005-0000-0000-0000F1020000}"/>
    <cellStyle name="Porcentual 7 2 7 2" xfId="774" xr:uid="{00000000-0005-0000-0000-0000F2020000}"/>
    <cellStyle name="Porcentual 7 2 8" xfId="554" xr:uid="{00000000-0005-0000-0000-0000F3020000}"/>
    <cellStyle name="Porcentual 7 2 8 2" xfId="796" xr:uid="{00000000-0005-0000-0000-0000F4020000}"/>
    <cellStyle name="Porcentual 7 2 9" xfId="600" xr:uid="{00000000-0005-0000-0000-0000F5020000}"/>
    <cellStyle name="Porcentual 7 3" xfId="263" xr:uid="{00000000-0005-0000-0000-0000F6020000}"/>
    <cellStyle name="Porcentual 7 3 2" xfId="451" xr:uid="{00000000-0005-0000-0000-0000F7020000}"/>
    <cellStyle name="Porcentual 7 3 2 2" xfId="720" xr:uid="{00000000-0005-0000-0000-0000F8020000}"/>
    <cellStyle name="Porcentual 7 3 3" xfId="527" xr:uid="{00000000-0005-0000-0000-0000F9020000}"/>
    <cellStyle name="Porcentual 7 3 3 2" xfId="771" xr:uid="{00000000-0005-0000-0000-0000FA020000}"/>
    <cellStyle name="Porcentual 7 3 4" xfId="655" xr:uid="{00000000-0005-0000-0000-0000FB020000}"/>
    <cellStyle name="Porcentual 7 4" xfId="280" xr:uid="{00000000-0005-0000-0000-0000FC020000}"/>
    <cellStyle name="Porcentual 7 4 2" xfId="459" xr:uid="{00000000-0005-0000-0000-0000FD020000}"/>
    <cellStyle name="Porcentual 7 4 2 2" xfId="728" xr:uid="{00000000-0005-0000-0000-0000FE020000}"/>
    <cellStyle name="Porcentual 7 4 3" xfId="533" xr:uid="{00000000-0005-0000-0000-0000FF020000}"/>
    <cellStyle name="Porcentual 7 4 3 2" xfId="777" xr:uid="{00000000-0005-0000-0000-000000030000}"/>
    <cellStyle name="Porcentual 7 4 4" xfId="662" xr:uid="{00000000-0005-0000-0000-000001030000}"/>
    <cellStyle name="Porcentual 7 5" xfId="400" xr:uid="{00000000-0005-0000-0000-000002030000}"/>
    <cellStyle name="Porcentual 7 5 2" xfId="702" xr:uid="{00000000-0005-0000-0000-000003030000}"/>
    <cellStyle name="Porcentual 7 6" xfId="320" xr:uid="{00000000-0005-0000-0000-000004030000}"/>
    <cellStyle name="Porcentual 7 6 2" xfId="682" xr:uid="{00000000-0005-0000-0000-000005030000}"/>
    <cellStyle name="Porcentual 7 7" xfId="479" xr:uid="{00000000-0005-0000-0000-000006030000}"/>
    <cellStyle name="Porcentual 7 7 2" xfId="748" xr:uid="{00000000-0005-0000-0000-000007030000}"/>
    <cellStyle name="Porcentual 7 8" xfId="499" xr:uid="{00000000-0005-0000-0000-000008030000}"/>
    <cellStyle name="Porcentual 7 8 2" xfId="768" xr:uid="{00000000-0005-0000-0000-000009030000}"/>
    <cellStyle name="Porcentual 7 9" xfId="551" xr:uid="{00000000-0005-0000-0000-00000A030000}"/>
    <cellStyle name="Porcentual 7 9 2" xfId="793" xr:uid="{00000000-0005-0000-0000-00000B030000}"/>
    <cellStyle name="Porcentual 8" xfId="171" xr:uid="{00000000-0005-0000-0000-00000C030000}"/>
    <cellStyle name="Porcentual 8 2" xfId="548" xr:uid="{00000000-0005-0000-0000-00000D030000}"/>
    <cellStyle name="Porcentual 8 2 2" xfId="790" xr:uid="{00000000-0005-0000-0000-00000E030000}"/>
    <cellStyle name="Porcentual 8 3" xfId="544" xr:uid="{00000000-0005-0000-0000-00000F030000}"/>
    <cellStyle name="Porcentual 8 3 2" xfId="786" xr:uid="{00000000-0005-0000-0000-000010030000}"/>
    <cellStyle name="Porcentual 8 4" xfId="539" xr:uid="{00000000-0005-0000-0000-000011030000}"/>
    <cellStyle name="Porcentual 8 4 2" xfId="783" xr:uid="{00000000-0005-0000-0000-000012030000}"/>
    <cellStyle name="Salida" xfId="10" builtinId="21" customBuiltin="1"/>
    <cellStyle name="Salida 2" xfId="183" xr:uid="{00000000-0005-0000-0000-000014030000}"/>
    <cellStyle name="Salida 2 2" xfId="401" xr:uid="{00000000-0005-0000-0000-000015030000}"/>
    <cellStyle name="Salida 2 2 2" xfId="823" xr:uid="{00000000-0005-0000-0000-000016030000}"/>
    <cellStyle name="Salida 2 3" xfId="819" xr:uid="{00000000-0005-0000-0000-000017030000}"/>
    <cellStyle name="Salida 3" xfId="184" xr:uid="{00000000-0005-0000-0000-000018030000}"/>
    <cellStyle name="Salida 3 2" xfId="402" xr:uid="{00000000-0005-0000-0000-000019030000}"/>
    <cellStyle name="Salida 3 2 2" xfId="824" xr:uid="{00000000-0005-0000-0000-00001A030000}"/>
    <cellStyle name="Salida 3 3" xfId="820" xr:uid="{00000000-0005-0000-0000-00001B030000}"/>
    <cellStyle name="Separador" xfId="48" xr:uid="{00000000-0005-0000-0000-00001C030000}"/>
    <cellStyle name="Texto de advertencia" xfId="14" builtinId="11" customBuiltin="1"/>
    <cellStyle name="Texto de advertencia 2" xfId="185" xr:uid="{00000000-0005-0000-0000-00001E030000}"/>
    <cellStyle name="Texto de advertencia 3" xfId="186" xr:uid="{00000000-0005-0000-0000-00001F030000}"/>
    <cellStyle name="Texto explicativo" xfId="15" builtinId="53" customBuiltin="1"/>
    <cellStyle name="Texto explicativo 2" xfId="187" xr:uid="{00000000-0005-0000-0000-000021030000}"/>
    <cellStyle name="Texto explicativo 3" xfId="188" xr:uid="{00000000-0005-0000-0000-000022030000}"/>
    <cellStyle name="TIMES NIU ROMAN" xfId="49" xr:uid="{00000000-0005-0000-0000-000023030000}"/>
    <cellStyle name="Titulo" xfId="50" xr:uid="{00000000-0005-0000-0000-000024030000}"/>
    <cellStyle name="Título 1 2" xfId="189" xr:uid="{00000000-0005-0000-0000-000025030000}"/>
    <cellStyle name="Título 1 3" xfId="190" xr:uid="{00000000-0005-0000-0000-000026030000}"/>
    <cellStyle name="Título 2" xfId="4" builtinId="17" customBuiltin="1"/>
    <cellStyle name="Título 2 2" xfId="191" xr:uid="{00000000-0005-0000-0000-000028030000}"/>
    <cellStyle name="Título 2 3" xfId="192" xr:uid="{00000000-0005-0000-0000-000029030000}"/>
    <cellStyle name="Título 3" xfId="5" builtinId="18" customBuiltin="1"/>
    <cellStyle name="Título 3 2" xfId="193" xr:uid="{00000000-0005-0000-0000-00002B030000}"/>
    <cellStyle name="Título 3 3" xfId="194" xr:uid="{00000000-0005-0000-0000-00002C030000}"/>
    <cellStyle name="Título 4" xfId="195" xr:uid="{00000000-0005-0000-0000-00002D030000}"/>
    <cellStyle name="Título 5" xfId="196" xr:uid="{00000000-0005-0000-0000-00002E030000}"/>
    <cellStyle name="Título 6" xfId="197" xr:uid="{00000000-0005-0000-0000-00002F030000}"/>
    <cellStyle name="Título 7" xfId="198" xr:uid="{00000000-0005-0000-0000-000030030000}"/>
    <cellStyle name="Título 8" xfId="277" xr:uid="{00000000-0005-0000-0000-000031030000}"/>
    <cellStyle name="Total" xfId="16" builtinId="25" customBuiltin="1"/>
    <cellStyle name="Total 2" xfId="199" xr:uid="{00000000-0005-0000-0000-000033030000}"/>
    <cellStyle name="Total 2 2" xfId="403" xr:uid="{00000000-0005-0000-0000-000034030000}"/>
    <cellStyle name="Total 2 2 2" xfId="825" xr:uid="{00000000-0005-0000-0000-000035030000}"/>
    <cellStyle name="Total 2 3" xfId="821" xr:uid="{00000000-0005-0000-0000-000036030000}"/>
    <cellStyle name="Total 3" xfId="200" xr:uid="{00000000-0005-0000-0000-000037030000}"/>
    <cellStyle name="Total 3 2" xfId="404" xr:uid="{00000000-0005-0000-0000-000038030000}"/>
    <cellStyle name="Total 3 2 2" xfId="826" xr:uid="{00000000-0005-0000-0000-000039030000}"/>
    <cellStyle name="Total 3 3" xfId="822" xr:uid="{00000000-0005-0000-0000-00003A030000}"/>
  </cellStyles>
  <dxfs count="0"/>
  <tableStyles count="0" defaultTableStyle="TableStyleMedium2" defaultPivotStyle="PivotStyleLight16"/>
  <colors>
    <mruColors>
      <color rgb="FFB28E5C"/>
      <color rgb="FF691C20"/>
      <color rgb="FF00AE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136071</xdr:colOff>
      <xdr:row>0</xdr:row>
      <xdr:rowOff>43542</xdr:rowOff>
    </xdr:from>
    <xdr:to>
      <xdr:col>4</xdr:col>
      <xdr:colOff>29357</xdr:colOff>
      <xdr:row>4</xdr:row>
      <xdr:rowOff>84893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1" y="43542"/>
          <a:ext cx="2380672" cy="574751"/>
        </a:xfrm>
        <a:prstGeom prst="rect">
          <a:avLst/>
        </a:prstGeom>
      </xdr:spPr>
    </xdr:pic>
    <xdr:clientData/>
  </xdr:twoCellAnchor>
  <xdr:twoCellAnchor editAs="oneCell">
    <xdr:from>
      <xdr:col>6</xdr:col>
      <xdr:colOff>881062</xdr:colOff>
      <xdr:row>107</xdr:row>
      <xdr:rowOff>114981</xdr:rowOff>
    </xdr:from>
    <xdr:to>
      <xdr:col>7</xdr:col>
      <xdr:colOff>1030093</xdr:colOff>
      <xdr:row>110</xdr:row>
      <xdr:rowOff>95250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7187" y="13711919"/>
          <a:ext cx="1204719" cy="3612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CP 2025 Excel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5"/>
  <sheetViews>
    <sheetView showGridLines="0" tabSelected="1" topLeftCell="A70" zoomScaleNormal="100" zoomScaleSheetLayoutView="100" zoomScalePageLayoutView="148" workbookViewId="0">
      <selection activeCell="G17" sqref="G17"/>
    </sheetView>
  </sheetViews>
  <sheetFormatPr baseColWidth="10" defaultColWidth="11.42578125" defaultRowHeight="11.25"/>
  <cols>
    <col min="1" max="1" width="5" style="101" customWidth="1"/>
    <col min="2" max="2" width="25.7109375" style="101" customWidth="1"/>
    <col min="3" max="3" width="17.28515625" style="101" bestFit="1" customWidth="1"/>
    <col min="4" max="4" width="10.85546875" style="101" customWidth="1"/>
    <col min="5" max="5" width="15.7109375" style="101" customWidth="1"/>
    <col min="6" max="6" width="11.85546875" style="101" customWidth="1"/>
    <col min="7" max="8" width="15.7109375" style="101" customWidth="1"/>
    <col min="9" max="9" width="16.140625" style="101" customWidth="1"/>
    <col min="10" max="16384" width="11.42578125" style="101"/>
  </cols>
  <sheetData>
    <row r="1" spans="1:9" ht="12.75">
      <c r="A1" s="124" t="s">
        <v>154</v>
      </c>
      <c r="B1" s="124"/>
      <c r="C1" s="124"/>
      <c r="D1" s="124"/>
      <c r="E1" s="124"/>
      <c r="F1" s="124"/>
      <c r="G1" s="124"/>
      <c r="H1" s="124"/>
      <c r="I1" s="124"/>
    </row>
    <row r="2" spans="1:9" ht="12.75">
      <c r="A2" s="124" t="s">
        <v>157</v>
      </c>
      <c r="B2" s="124"/>
      <c r="C2" s="124"/>
      <c r="D2" s="124"/>
      <c r="E2" s="124"/>
      <c r="F2" s="124"/>
      <c r="G2" s="124"/>
      <c r="H2" s="124"/>
      <c r="I2" s="124"/>
    </row>
    <row r="3" spans="1:9" ht="12.75">
      <c r="A3" s="106" t="s">
        <v>155</v>
      </c>
      <c r="B3" s="106"/>
      <c r="C3" s="106"/>
      <c r="D3" s="106"/>
      <c r="E3" s="106"/>
      <c r="F3" s="106"/>
      <c r="G3" s="106"/>
      <c r="H3" s="106"/>
      <c r="I3" s="106"/>
    </row>
    <row r="4" spans="1:9" ht="12.75">
      <c r="A4" s="106" t="s">
        <v>156</v>
      </c>
      <c r="B4" s="106"/>
      <c r="C4" s="106"/>
      <c r="D4" s="106"/>
      <c r="E4" s="106"/>
      <c r="F4" s="106"/>
      <c r="G4" s="106"/>
      <c r="H4" s="106"/>
      <c r="I4" s="106"/>
    </row>
    <row r="5" spans="1:9" ht="41.25" customHeight="1">
      <c r="A5" s="107" t="s">
        <v>0</v>
      </c>
      <c r="B5" s="108"/>
      <c r="C5" s="108" t="s">
        <v>153</v>
      </c>
      <c r="D5" s="108" t="s">
        <v>1</v>
      </c>
      <c r="E5" s="108" t="s">
        <v>2</v>
      </c>
      <c r="F5" s="108" t="s">
        <v>3</v>
      </c>
      <c r="G5" s="109" t="s">
        <v>4</v>
      </c>
      <c r="H5" s="108" t="s">
        <v>5</v>
      </c>
      <c r="I5" s="110" t="s">
        <v>6</v>
      </c>
    </row>
    <row r="6" spans="1:9" ht="19.5" customHeight="1">
      <c r="A6" s="111"/>
      <c r="B6" s="112"/>
      <c r="C6" s="112"/>
      <c r="D6" s="112"/>
      <c r="E6" s="112"/>
      <c r="F6" s="112"/>
      <c r="G6" s="113" t="s">
        <v>7</v>
      </c>
      <c r="H6" s="112"/>
      <c r="I6" s="114"/>
    </row>
    <row r="7" spans="1:9" ht="11.25" customHeight="1">
      <c r="A7" s="125" t="s">
        <v>8</v>
      </c>
      <c r="B7" s="125"/>
      <c r="C7" s="126">
        <f>C8+C12</f>
        <v>107263635687.85999</v>
      </c>
      <c r="D7" s="127">
        <f>D8+D12</f>
        <v>0</v>
      </c>
      <c r="E7" s="127">
        <f>E8+E12</f>
        <v>1539889133.02</v>
      </c>
      <c r="F7" s="127">
        <f t="shared" ref="F7" si="0">F8+F12</f>
        <v>0</v>
      </c>
      <c r="G7" s="127">
        <f>G8+G12</f>
        <v>105723746554.84</v>
      </c>
      <c r="H7" s="126">
        <f>H8+H12</f>
        <v>2045666082.5800002</v>
      </c>
      <c r="I7" s="126">
        <f>I8+I12</f>
        <v>0</v>
      </c>
    </row>
    <row r="8" spans="1:9" ht="11.25" customHeight="1">
      <c r="A8" s="128" t="s">
        <v>9</v>
      </c>
      <c r="B8" s="128"/>
      <c r="C8" s="129">
        <f t="shared" ref="C8:F8" si="1">C9+C10+C11</f>
        <v>0</v>
      </c>
      <c r="D8" s="129">
        <f t="shared" si="1"/>
        <v>0</v>
      </c>
      <c r="E8" s="129">
        <f t="shared" si="1"/>
        <v>0</v>
      </c>
      <c r="F8" s="129">
        <f t="shared" si="1"/>
        <v>0</v>
      </c>
      <c r="G8" s="129">
        <f>G9+G10+G11</f>
        <v>0</v>
      </c>
      <c r="H8" s="130">
        <f t="shared" ref="H8" si="2">H9+H10+H11</f>
        <v>0</v>
      </c>
      <c r="I8" s="130">
        <f>I9+I10+I11</f>
        <v>0</v>
      </c>
    </row>
    <row r="9" spans="1:9" ht="11.25" customHeight="1">
      <c r="A9" s="138"/>
      <c r="B9" s="139" t="s">
        <v>10</v>
      </c>
      <c r="C9" s="131">
        <v>0</v>
      </c>
      <c r="D9" s="131">
        <v>0</v>
      </c>
      <c r="E9" s="131">
        <v>0</v>
      </c>
      <c r="F9" s="131">
        <v>0</v>
      </c>
      <c r="G9" s="131">
        <v>0</v>
      </c>
      <c r="H9" s="132">
        <v>0</v>
      </c>
      <c r="I9" s="132">
        <v>0</v>
      </c>
    </row>
    <row r="10" spans="1:9" ht="11.25" customHeight="1">
      <c r="A10" s="140"/>
      <c r="B10" s="139" t="s">
        <v>11</v>
      </c>
      <c r="C10" s="131">
        <v>0</v>
      </c>
      <c r="D10" s="131">
        <v>0</v>
      </c>
      <c r="E10" s="131">
        <v>0</v>
      </c>
      <c r="F10" s="131">
        <v>0</v>
      </c>
      <c r="G10" s="131">
        <v>0</v>
      </c>
      <c r="H10" s="132">
        <v>0</v>
      </c>
      <c r="I10" s="132">
        <v>0</v>
      </c>
    </row>
    <row r="11" spans="1:9" ht="11.25" customHeight="1">
      <c r="A11" s="140"/>
      <c r="B11" s="139" t="s">
        <v>12</v>
      </c>
      <c r="C11" s="131">
        <v>0</v>
      </c>
      <c r="D11" s="131">
        <v>0</v>
      </c>
      <c r="E11" s="131">
        <v>0</v>
      </c>
      <c r="F11" s="131">
        <v>0</v>
      </c>
      <c r="G11" s="131">
        <v>0</v>
      </c>
      <c r="H11" s="132">
        <v>0</v>
      </c>
      <c r="I11" s="132">
        <v>0</v>
      </c>
    </row>
    <row r="12" spans="1:9" ht="11.25" customHeight="1">
      <c r="A12" s="141" t="s">
        <v>13</v>
      </c>
      <c r="B12" s="142"/>
      <c r="C12" s="129">
        <f>C13+C66+C74</f>
        <v>107263635687.85999</v>
      </c>
      <c r="D12" s="129">
        <f>D13+D66+D76</f>
        <v>0</v>
      </c>
      <c r="E12" s="129">
        <f>E13+E66+E76</f>
        <v>1539889133.02</v>
      </c>
      <c r="F12" s="129">
        <f>F13+F66+F76</f>
        <v>0</v>
      </c>
      <c r="G12" s="129">
        <f>G13+G66+G74</f>
        <v>105723746554.84</v>
      </c>
      <c r="H12" s="129">
        <f>H13+H66+H74</f>
        <v>2045666082.5800002</v>
      </c>
      <c r="I12" s="129">
        <f>I13+I67+I76</f>
        <v>0</v>
      </c>
    </row>
    <row r="13" spans="1:9">
      <c r="A13" s="138"/>
      <c r="B13" s="139" t="s">
        <v>14</v>
      </c>
      <c r="C13" s="129">
        <f t="shared" ref="C13:H13" si="3">SUM(C14:C64)</f>
        <v>96588635687.859985</v>
      </c>
      <c r="D13" s="129">
        <f t="shared" si="3"/>
        <v>0</v>
      </c>
      <c r="E13" s="129">
        <f t="shared" si="3"/>
        <v>1539889133.02</v>
      </c>
      <c r="F13" s="129">
        <f t="shared" si="3"/>
        <v>0</v>
      </c>
      <c r="G13" s="129">
        <f t="shared" si="3"/>
        <v>95048746554.839996</v>
      </c>
      <c r="H13" s="129">
        <f t="shared" si="3"/>
        <v>1968821638.1400001</v>
      </c>
      <c r="I13" s="130">
        <f>I14+I67+I75</f>
        <v>0</v>
      </c>
    </row>
    <row r="14" spans="1:9" ht="11.25" customHeight="1">
      <c r="A14" s="138"/>
      <c r="B14" s="143" t="s">
        <v>15</v>
      </c>
      <c r="C14" s="134">
        <v>2669466291.7399998</v>
      </c>
      <c r="D14" s="131">
        <v>0</v>
      </c>
      <c r="E14" s="135">
        <v>0</v>
      </c>
      <c r="F14" s="131">
        <v>0</v>
      </c>
      <c r="G14" s="135">
        <f>C14+D14-E14</f>
        <v>2669466291.7399998</v>
      </c>
      <c r="H14" s="134">
        <v>51778332.599999994</v>
      </c>
      <c r="I14" s="135">
        <v>0</v>
      </c>
    </row>
    <row r="15" spans="1:9" ht="11.25" customHeight="1">
      <c r="A15" s="138"/>
      <c r="B15" s="143" t="s">
        <v>120</v>
      </c>
      <c r="C15" s="136">
        <v>3885787465.5799999</v>
      </c>
      <c r="D15" s="131">
        <v>0</v>
      </c>
      <c r="E15" s="135">
        <v>21081139.190000001</v>
      </c>
      <c r="F15" s="131">
        <v>0</v>
      </c>
      <c r="G15" s="135">
        <f t="shared" ref="G15:G64" si="4">C15+D15-E15</f>
        <v>3864706326.3899999</v>
      </c>
      <c r="H15" s="134">
        <v>73381601.25</v>
      </c>
      <c r="I15" s="131">
        <v>0</v>
      </c>
    </row>
    <row r="16" spans="1:9" ht="11.25" customHeight="1">
      <c r="A16" s="138"/>
      <c r="B16" s="143" t="s">
        <v>121</v>
      </c>
      <c r="C16" s="136">
        <v>4372030703.5100002</v>
      </c>
      <c r="D16" s="131">
        <v>0</v>
      </c>
      <c r="E16" s="135">
        <v>22783215.09</v>
      </c>
      <c r="F16" s="131">
        <v>0</v>
      </c>
      <c r="G16" s="135">
        <f t="shared" si="4"/>
        <v>4349247488.4200001</v>
      </c>
      <c r="H16" s="134">
        <v>82719285.109999999</v>
      </c>
      <c r="I16" s="131">
        <v>0</v>
      </c>
    </row>
    <row r="17" spans="1:9" ht="11.25" customHeight="1">
      <c r="A17" s="138"/>
      <c r="B17" s="143" t="s">
        <v>122</v>
      </c>
      <c r="C17" s="136">
        <v>28255839.890000001</v>
      </c>
      <c r="D17" s="131">
        <v>0</v>
      </c>
      <c r="E17" s="135">
        <v>2421929.16</v>
      </c>
      <c r="F17" s="131">
        <v>0</v>
      </c>
      <c r="G17" s="135">
        <f t="shared" si="4"/>
        <v>25833910.73</v>
      </c>
      <c r="H17" s="134">
        <v>520727.30000000005</v>
      </c>
      <c r="I17" s="131">
        <v>0</v>
      </c>
    </row>
    <row r="18" spans="1:9" ht="11.25" customHeight="1">
      <c r="A18" s="138"/>
      <c r="B18" s="143" t="s">
        <v>123</v>
      </c>
      <c r="C18" s="136">
        <v>647680506.70000005</v>
      </c>
      <c r="D18" s="131">
        <v>0</v>
      </c>
      <c r="E18" s="135">
        <v>23958333.379999999</v>
      </c>
      <c r="F18" s="131">
        <v>0</v>
      </c>
      <c r="G18" s="135">
        <f t="shared" si="4"/>
        <v>623722173.32000005</v>
      </c>
      <c r="H18" s="134">
        <v>14444867.07</v>
      </c>
      <c r="I18" s="131">
        <v>0</v>
      </c>
    </row>
    <row r="19" spans="1:9" ht="11.25" customHeight="1">
      <c r="A19" s="138"/>
      <c r="B19" s="143" t="s">
        <v>26</v>
      </c>
      <c r="C19" s="136">
        <v>2138648319</v>
      </c>
      <c r="D19" s="131">
        <v>0</v>
      </c>
      <c r="E19" s="135">
        <v>0</v>
      </c>
      <c r="F19" s="131">
        <v>0</v>
      </c>
      <c r="G19" s="135">
        <f t="shared" si="4"/>
        <v>2138648319</v>
      </c>
      <c r="H19" s="134">
        <v>42139094.800000004</v>
      </c>
      <c r="I19" s="131">
        <v>0</v>
      </c>
    </row>
    <row r="20" spans="1:9" ht="11.25" customHeight="1">
      <c r="A20" s="138"/>
      <c r="B20" s="143" t="s">
        <v>27</v>
      </c>
      <c r="C20" s="136">
        <v>294874160</v>
      </c>
      <c r="D20" s="131">
        <v>0</v>
      </c>
      <c r="E20" s="135">
        <v>0</v>
      </c>
      <c r="F20" s="131">
        <v>0</v>
      </c>
      <c r="G20" s="135">
        <f t="shared" si="4"/>
        <v>294874160</v>
      </c>
      <c r="H20" s="134">
        <v>5759056.1699999999</v>
      </c>
      <c r="I20" s="131">
        <v>0</v>
      </c>
    </row>
    <row r="21" spans="1:9" ht="11.25" customHeight="1">
      <c r="A21" s="138"/>
      <c r="B21" s="143" t="s">
        <v>20</v>
      </c>
      <c r="C21" s="136">
        <v>269144995.30000001</v>
      </c>
      <c r="D21" s="131">
        <v>0</v>
      </c>
      <c r="E21" s="135">
        <v>35105869.019999996</v>
      </c>
      <c r="F21" s="131">
        <v>0</v>
      </c>
      <c r="G21" s="135">
        <f t="shared" si="4"/>
        <v>234039126.28000003</v>
      </c>
      <c r="H21" s="134">
        <v>4385529.17</v>
      </c>
      <c r="I21" s="131">
        <v>0</v>
      </c>
    </row>
    <row r="22" spans="1:9" ht="11.25" customHeight="1">
      <c r="A22" s="138"/>
      <c r="B22" s="143" t="s">
        <v>21</v>
      </c>
      <c r="C22" s="136">
        <v>20076561.5</v>
      </c>
      <c r="D22" s="131">
        <v>0</v>
      </c>
      <c r="E22" s="135">
        <v>2618681.88</v>
      </c>
      <c r="F22" s="131">
        <v>0</v>
      </c>
      <c r="G22" s="135">
        <f t="shared" si="4"/>
        <v>17457879.620000001</v>
      </c>
      <c r="H22" s="134">
        <v>326658.02</v>
      </c>
      <c r="I22" s="131">
        <v>0</v>
      </c>
    </row>
    <row r="23" spans="1:9" ht="11.25" customHeight="1">
      <c r="A23" s="138"/>
      <c r="B23" s="143" t="s">
        <v>28</v>
      </c>
      <c r="C23" s="136">
        <v>196783977</v>
      </c>
      <c r="D23" s="131">
        <v>0</v>
      </c>
      <c r="E23" s="135">
        <v>0</v>
      </c>
      <c r="F23" s="131">
        <v>0</v>
      </c>
      <c r="G23" s="135">
        <f t="shared" si="4"/>
        <v>196783977</v>
      </c>
      <c r="H23" s="134">
        <v>4174116.13</v>
      </c>
      <c r="I23" s="131">
        <v>0</v>
      </c>
    </row>
    <row r="24" spans="1:9" ht="11.25" customHeight="1">
      <c r="A24" s="138"/>
      <c r="B24" s="143" t="s">
        <v>23</v>
      </c>
      <c r="C24" s="136">
        <v>591104254.24000001</v>
      </c>
      <c r="D24" s="131">
        <v>0</v>
      </c>
      <c r="E24" s="135">
        <v>37730058.810000002</v>
      </c>
      <c r="F24" s="131">
        <v>0</v>
      </c>
      <c r="G24" s="135">
        <f t="shared" si="4"/>
        <v>553374195.43000007</v>
      </c>
      <c r="H24" s="134">
        <v>10986637.34</v>
      </c>
      <c r="I24" s="131">
        <v>0</v>
      </c>
    </row>
    <row r="25" spans="1:9" ht="11.25" customHeight="1">
      <c r="A25" s="138"/>
      <c r="B25" s="143" t="s">
        <v>25</v>
      </c>
      <c r="C25" s="136">
        <v>643467966.75999999</v>
      </c>
      <c r="D25" s="131">
        <v>0</v>
      </c>
      <c r="E25" s="135">
        <v>22980998.82</v>
      </c>
      <c r="F25" s="131">
        <v>0</v>
      </c>
      <c r="G25" s="135">
        <f t="shared" si="4"/>
        <v>620486967.93999994</v>
      </c>
      <c r="H25" s="134">
        <v>12038878.060000001</v>
      </c>
      <c r="I25" s="131">
        <v>0</v>
      </c>
    </row>
    <row r="26" spans="1:9" ht="11.25" customHeight="1">
      <c r="A26" s="138"/>
      <c r="B26" s="143" t="s">
        <v>110</v>
      </c>
      <c r="C26" s="137">
        <v>440077862.47000003</v>
      </c>
      <c r="D26" s="132">
        <v>0</v>
      </c>
      <c r="E26" s="135">
        <v>105143277.28999999</v>
      </c>
      <c r="F26" s="132">
        <v>0</v>
      </c>
      <c r="G26" s="135">
        <f t="shared" si="4"/>
        <v>334934585.18000007</v>
      </c>
      <c r="H26" s="134">
        <v>7591856.5699999984</v>
      </c>
      <c r="I26" s="132">
        <v>0</v>
      </c>
    </row>
    <row r="27" spans="1:9" ht="11.25" customHeight="1">
      <c r="A27" s="138"/>
      <c r="B27" s="143" t="s">
        <v>108</v>
      </c>
      <c r="C27" s="137">
        <v>916666666.45000005</v>
      </c>
      <c r="D27" s="132">
        <v>0</v>
      </c>
      <c r="E27" s="135">
        <v>50000000.009999998</v>
      </c>
      <c r="F27" s="132">
        <v>0</v>
      </c>
      <c r="G27" s="135">
        <f t="shared" si="4"/>
        <v>866666666.44000006</v>
      </c>
      <c r="H27" s="134">
        <v>17400411.080000002</v>
      </c>
      <c r="I27" s="132">
        <v>0</v>
      </c>
    </row>
    <row r="28" spans="1:9" ht="11.25" customHeight="1">
      <c r="A28" s="138"/>
      <c r="B28" s="143" t="s">
        <v>109</v>
      </c>
      <c r="C28" s="137">
        <v>1054166666.45</v>
      </c>
      <c r="D28" s="132">
        <v>0</v>
      </c>
      <c r="E28" s="135">
        <v>57500000.010000005</v>
      </c>
      <c r="F28" s="132">
        <v>0</v>
      </c>
      <c r="G28" s="135">
        <f t="shared" si="4"/>
        <v>996666666.44000006</v>
      </c>
      <c r="H28" s="134">
        <v>20292112.079999998</v>
      </c>
      <c r="I28" s="132">
        <v>0</v>
      </c>
    </row>
    <row r="29" spans="1:9" ht="11.25" customHeight="1">
      <c r="A29" s="138"/>
      <c r="B29" s="143" t="s">
        <v>112</v>
      </c>
      <c r="C29" s="137">
        <v>1239495798.4000001</v>
      </c>
      <c r="D29" s="132">
        <v>0</v>
      </c>
      <c r="E29" s="135">
        <v>63025210.079999998</v>
      </c>
      <c r="F29" s="132">
        <v>0</v>
      </c>
      <c r="G29" s="135">
        <f t="shared" si="4"/>
        <v>1176470588.3200002</v>
      </c>
      <c r="H29" s="134">
        <v>23767955.460000001</v>
      </c>
      <c r="I29" s="132">
        <v>0</v>
      </c>
    </row>
    <row r="30" spans="1:9" ht="11.25" customHeight="1">
      <c r="A30" s="138"/>
      <c r="B30" s="143" t="s">
        <v>113</v>
      </c>
      <c r="C30" s="137">
        <v>1330489235.5599999</v>
      </c>
      <c r="D30" s="132">
        <v>0</v>
      </c>
      <c r="E30" s="135">
        <v>67651995.030000001</v>
      </c>
      <c r="F30" s="132">
        <v>0</v>
      </c>
      <c r="G30" s="135">
        <f t="shared" si="4"/>
        <v>1262837240.53</v>
      </c>
      <c r="H30" s="134">
        <v>25868693.75</v>
      </c>
      <c r="I30" s="132">
        <v>0</v>
      </c>
    </row>
    <row r="31" spans="1:9" ht="11.25" customHeight="1">
      <c r="A31" s="138"/>
      <c r="B31" s="143" t="s">
        <v>114</v>
      </c>
      <c r="C31" s="137">
        <v>1364814814.8299999</v>
      </c>
      <c r="D31" s="132">
        <v>0</v>
      </c>
      <c r="E31" s="135">
        <v>61111111.109999999</v>
      </c>
      <c r="F31" s="132">
        <v>0</v>
      </c>
      <c r="G31" s="135">
        <f t="shared" si="4"/>
        <v>1303703703.72</v>
      </c>
      <c r="H31" s="134">
        <v>26056767.899999999</v>
      </c>
      <c r="I31" s="132">
        <v>0</v>
      </c>
    </row>
    <row r="32" spans="1:9" ht="11.25" customHeight="1">
      <c r="A32" s="138"/>
      <c r="B32" s="143" t="s">
        <v>117</v>
      </c>
      <c r="C32" s="137">
        <v>2199999999.8400002</v>
      </c>
      <c r="D32" s="132">
        <v>0</v>
      </c>
      <c r="E32" s="135">
        <v>50000000.009999998</v>
      </c>
      <c r="F32" s="132">
        <v>0</v>
      </c>
      <c r="G32" s="135">
        <f t="shared" si="4"/>
        <v>2149999999.8299999</v>
      </c>
      <c r="H32" s="134">
        <v>41548736.950000003</v>
      </c>
      <c r="I32" s="132">
        <v>0</v>
      </c>
    </row>
    <row r="33" spans="1:9" ht="11.25" customHeight="1">
      <c r="A33" s="138"/>
      <c r="B33" s="143" t="s">
        <v>118</v>
      </c>
      <c r="C33" s="137">
        <v>1399339840.98</v>
      </c>
      <c r="D33" s="132">
        <v>0</v>
      </c>
      <c r="E33" s="135">
        <v>31803178.200000003</v>
      </c>
      <c r="F33" s="132">
        <v>0</v>
      </c>
      <c r="G33" s="135">
        <f t="shared" si="4"/>
        <v>1367536662.78</v>
      </c>
      <c r="H33" s="134">
        <v>26599345.420000002</v>
      </c>
      <c r="I33" s="132">
        <v>0</v>
      </c>
    </row>
    <row r="34" spans="1:9" ht="11.25" customHeight="1">
      <c r="A34" s="138"/>
      <c r="B34" s="143" t="s">
        <v>124</v>
      </c>
      <c r="C34" s="137">
        <v>3624191226.02</v>
      </c>
      <c r="D34" s="132">
        <v>0</v>
      </c>
      <c r="E34" s="135">
        <v>53296929.780000001</v>
      </c>
      <c r="F34" s="132">
        <v>0</v>
      </c>
      <c r="G34" s="135">
        <f t="shared" si="4"/>
        <v>3570894296.2399998</v>
      </c>
      <c r="H34" s="134">
        <v>84179934.450000003</v>
      </c>
      <c r="I34" s="132">
        <v>0</v>
      </c>
    </row>
    <row r="35" spans="1:9" ht="11.25" customHeight="1">
      <c r="A35" s="138"/>
      <c r="B35" s="143" t="s">
        <v>135</v>
      </c>
      <c r="C35" s="137">
        <v>2497855231.4399981</v>
      </c>
      <c r="D35" s="132">
        <v>0</v>
      </c>
      <c r="E35" s="135">
        <v>391440.97</v>
      </c>
      <c r="F35" s="132">
        <v>0</v>
      </c>
      <c r="G35" s="135">
        <f t="shared" si="4"/>
        <v>2497463790.4699984</v>
      </c>
      <c r="H35" s="134">
        <v>60699736.090000004</v>
      </c>
      <c r="I35" s="132">
        <v>0</v>
      </c>
    </row>
    <row r="36" spans="1:9" ht="11.25" customHeight="1">
      <c r="A36" s="138"/>
      <c r="B36" s="143" t="s">
        <v>136</v>
      </c>
      <c r="C36" s="137">
        <v>2497855231.4399981</v>
      </c>
      <c r="D36" s="132">
        <v>0</v>
      </c>
      <c r="E36" s="135">
        <v>391440.97</v>
      </c>
      <c r="F36" s="132">
        <v>0</v>
      </c>
      <c r="G36" s="135">
        <f t="shared" si="4"/>
        <v>2497463790.4699984</v>
      </c>
      <c r="H36" s="134">
        <v>61317230.860000007</v>
      </c>
      <c r="I36" s="132">
        <v>0</v>
      </c>
    </row>
    <row r="37" spans="1:9" ht="11.25" customHeight="1">
      <c r="A37" s="138"/>
      <c r="B37" s="143" t="s">
        <v>137</v>
      </c>
      <c r="C37" s="137">
        <v>4970311156.749999</v>
      </c>
      <c r="D37" s="132">
        <v>0</v>
      </c>
      <c r="E37" s="135">
        <v>778901.61</v>
      </c>
      <c r="F37" s="132">
        <v>0</v>
      </c>
      <c r="G37" s="135">
        <f t="shared" si="4"/>
        <v>4969532255.1399994</v>
      </c>
      <c r="H37" s="134">
        <v>92085642.049999997</v>
      </c>
      <c r="I37" s="132">
        <v>0</v>
      </c>
    </row>
    <row r="38" spans="1:9" ht="11.25" customHeight="1">
      <c r="A38" s="138"/>
      <c r="B38" s="143" t="s">
        <v>143</v>
      </c>
      <c r="C38" s="137">
        <v>1702159022.3399999</v>
      </c>
      <c r="D38" s="132">
        <v>0</v>
      </c>
      <c r="E38" s="135">
        <v>186996.45</v>
      </c>
      <c r="F38" s="132">
        <v>0</v>
      </c>
      <c r="G38" s="135">
        <f t="shared" si="4"/>
        <v>1701972025.8899999</v>
      </c>
      <c r="H38" s="134">
        <v>44520316.5</v>
      </c>
      <c r="I38" s="132">
        <v>0</v>
      </c>
    </row>
    <row r="39" spans="1:9" ht="11.25" customHeight="1">
      <c r="A39" s="138"/>
      <c r="B39" s="143" t="s">
        <v>144</v>
      </c>
      <c r="C39" s="137">
        <v>1999292669.3999999</v>
      </c>
      <c r="D39" s="132">
        <v>0</v>
      </c>
      <c r="E39" s="135">
        <v>219639.05</v>
      </c>
      <c r="F39" s="132">
        <v>0</v>
      </c>
      <c r="G39" s="135">
        <f t="shared" si="4"/>
        <v>1999073030.3499999</v>
      </c>
      <c r="H39" s="134">
        <v>51797655.220000006</v>
      </c>
      <c r="I39" s="132">
        <v>0</v>
      </c>
    </row>
    <row r="40" spans="1:9" ht="11.25" customHeight="1">
      <c r="A40" s="138"/>
      <c r="B40" s="143" t="s">
        <v>145</v>
      </c>
      <c r="C40" s="137">
        <v>2224464332.8399997</v>
      </c>
      <c r="D40" s="132">
        <v>0</v>
      </c>
      <c r="E40" s="135">
        <v>244376.05</v>
      </c>
      <c r="F40" s="132">
        <v>0</v>
      </c>
      <c r="G40" s="135">
        <f t="shared" si="4"/>
        <v>2224219956.7899995</v>
      </c>
      <c r="H40" s="134">
        <v>41213566.490000002</v>
      </c>
      <c r="I40" s="132">
        <v>0</v>
      </c>
    </row>
    <row r="41" spans="1:9" ht="11.25" customHeight="1">
      <c r="A41" s="138"/>
      <c r="B41" s="143" t="s">
        <v>146</v>
      </c>
      <c r="C41" s="137">
        <v>2499115836.7799997</v>
      </c>
      <c r="D41" s="132">
        <v>0</v>
      </c>
      <c r="E41" s="135">
        <v>274548.83</v>
      </c>
      <c r="F41" s="132">
        <v>0</v>
      </c>
      <c r="G41" s="135">
        <f t="shared" si="4"/>
        <v>2498841287.9499998</v>
      </c>
      <c r="H41" s="134">
        <v>46178584.850000001</v>
      </c>
      <c r="I41" s="132">
        <v>0</v>
      </c>
    </row>
    <row r="42" spans="1:9" ht="11.25" customHeight="1">
      <c r="A42" s="138"/>
      <c r="B42" s="143" t="s">
        <v>149</v>
      </c>
      <c r="C42" s="137">
        <v>3321404827.6900001</v>
      </c>
      <c r="D42" s="132">
        <v>0</v>
      </c>
      <c r="E42" s="135">
        <v>33868.29</v>
      </c>
      <c r="F42" s="132">
        <v>0</v>
      </c>
      <c r="G42" s="135">
        <f t="shared" si="4"/>
        <v>3321370959.4000001</v>
      </c>
      <c r="H42" s="134">
        <v>72996855.659999996</v>
      </c>
      <c r="I42" s="132">
        <v>0</v>
      </c>
    </row>
    <row r="43" spans="1:9" ht="11.25" customHeight="1">
      <c r="A43" s="138"/>
      <c r="B43" s="143" t="s">
        <v>150</v>
      </c>
      <c r="C43" s="137">
        <v>2772934126.9699998</v>
      </c>
      <c r="D43" s="132">
        <v>0</v>
      </c>
      <c r="E43" s="135">
        <v>28275.550000000003</v>
      </c>
      <c r="F43" s="132">
        <v>0</v>
      </c>
      <c r="G43" s="135">
        <f t="shared" si="4"/>
        <v>2772905851.4199996</v>
      </c>
      <c r="H43" s="134">
        <v>49838983.07</v>
      </c>
      <c r="I43" s="132">
        <v>0</v>
      </c>
    </row>
    <row r="44" spans="1:9" ht="11.25" customHeight="1">
      <c r="A44" s="138"/>
      <c r="B44" s="143" t="s">
        <v>29</v>
      </c>
      <c r="C44" s="137">
        <v>4263467599.9400001</v>
      </c>
      <c r="D44" s="132">
        <v>0</v>
      </c>
      <c r="E44" s="135">
        <v>23492362.759999998</v>
      </c>
      <c r="F44" s="132">
        <v>0</v>
      </c>
      <c r="G44" s="135">
        <f t="shared" si="4"/>
        <v>4239975237.1799998</v>
      </c>
      <c r="H44" s="137">
        <v>93433096.540000007</v>
      </c>
      <c r="I44" s="132">
        <v>0</v>
      </c>
    </row>
    <row r="45" spans="1:9" ht="11.25" customHeight="1">
      <c r="A45" s="138"/>
      <c r="B45" s="143" t="s">
        <v>30</v>
      </c>
      <c r="C45" s="137">
        <v>3136800223.71</v>
      </c>
      <c r="D45" s="132">
        <v>0</v>
      </c>
      <c r="E45" s="135">
        <v>17284252.07</v>
      </c>
      <c r="F45" s="132">
        <v>0</v>
      </c>
      <c r="G45" s="135">
        <f t="shared" si="4"/>
        <v>3119515971.6399999</v>
      </c>
      <c r="H45" s="137">
        <v>59369294.25</v>
      </c>
      <c r="I45" s="132">
        <v>0</v>
      </c>
    </row>
    <row r="46" spans="1:9" ht="11.25" customHeight="1">
      <c r="A46" s="138"/>
      <c r="B46" s="143" t="s">
        <v>31</v>
      </c>
      <c r="C46" s="137">
        <v>5321593039.7399998</v>
      </c>
      <c r="D46" s="132">
        <v>0</v>
      </c>
      <c r="E46" s="135">
        <v>48955457.219999999</v>
      </c>
      <c r="F46" s="132">
        <v>0</v>
      </c>
      <c r="G46" s="135">
        <f t="shared" si="4"/>
        <v>5272637582.5199995</v>
      </c>
      <c r="H46" s="137">
        <v>116882129.37</v>
      </c>
      <c r="I46" s="132">
        <v>0</v>
      </c>
    </row>
    <row r="47" spans="1:9" ht="11.25" customHeight="1">
      <c r="A47" s="138"/>
      <c r="B47" s="143" t="s">
        <v>33</v>
      </c>
      <c r="C47" s="137">
        <v>1285714285.4400001</v>
      </c>
      <c r="D47" s="131">
        <v>0</v>
      </c>
      <c r="E47" s="135">
        <v>53571428.579999998</v>
      </c>
      <c r="F47" s="131">
        <v>0</v>
      </c>
      <c r="G47" s="135">
        <f t="shared" si="4"/>
        <v>1232142856.8600001</v>
      </c>
      <c r="H47" s="137">
        <v>25777202.370000001</v>
      </c>
      <c r="I47" s="131">
        <v>0</v>
      </c>
    </row>
    <row r="48" spans="1:9" ht="11.25" customHeight="1">
      <c r="A48" s="138"/>
      <c r="B48" s="143" t="s">
        <v>78</v>
      </c>
      <c r="C48" s="137">
        <v>999999999.84000003</v>
      </c>
      <c r="D48" s="131">
        <v>0</v>
      </c>
      <c r="E48" s="135">
        <v>83333333.340000004</v>
      </c>
      <c r="F48" s="131">
        <v>0</v>
      </c>
      <c r="G48" s="135">
        <f t="shared" si="4"/>
        <v>916666666.5</v>
      </c>
      <c r="H48" s="137">
        <v>21941481.479999997</v>
      </c>
      <c r="I48" s="131">
        <v>0</v>
      </c>
    </row>
    <row r="49" spans="1:9" ht="11.25" customHeight="1">
      <c r="A49" s="138"/>
      <c r="B49" s="143" t="s">
        <v>111</v>
      </c>
      <c r="C49" s="137">
        <v>440077862.44999999</v>
      </c>
      <c r="D49" s="131">
        <v>0</v>
      </c>
      <c r="E49" s="135">
        <v>105143277.28999999</v>
      </c>
      <c r="F49" s="131">
        <v>0</v>
      </c>
      <c r="G49" s="135">
        <f t="shared" si="4"/>
        <v>334934585.15999997</v>
      </c>
      <c r="H49" s="137">
        <v>7576296.1500000004</v>
      </c>
      <c r="I49" s="131">
        <v>0</v>
      </c>
    </row>
    <row r="50" spans="1:9" ht="11.25" customHeight="1">
      <c r="A50" s="138"/>
      <c r="B50" s="143" t="s">
        <v>104</v>
      </c>
      <c r="C50" s="137">
        <v>1972732853.27</v>
      </c>
      <c r="D50" s="131">
        <v>0</v>
      </c>
      <c r="E50" s="135">
        <v>97636772.36999999</v>
      </c>
      <c r="F50" s="131">
        <v>0</v>
      </c>
      <c r="G50" s="135">
        <f t="shared" si="4"/>
        <v>1875096080.9000001</v>
      </c>
      <c r="H50" s="137">
        <v>32350705.259999998</v>
      </c>
      <c r="I50" s="131">
        <v>0</v>
      </c>
    </row>
    <row r="51" spans="1:9" ht="11.25" customHeight="1">
      <c r="A51" s="138"/>
      <c r="B51" s="143" t="s">
        <v>105</v>
      </c>
      <c r="C51" s="137">
        <v>288302717.10000002</v>
      </c>
      <c r="D51" s="131">
        <v>0</v>
      </c>
      <c r="E51" s="135">
        <v>14269011</v>
      </c>
      <c r="F51" s="131">
        <v>0</v>
      </c>
      <c r="G51" s="135">
        <f t="shared" si="4"/>
        <v>274033706.10000002</v>
      </c>
      <c r="H51" s="137">
        <v>4973367.4800000004</v>
      </c>
      <c r="I51" s="131">
        <v>0</v>
      </c>
    </row>
    <row r="52" spans="1:9" ht="11.25" customHeight="1">
      <c r="A52" s="138"/>
      <c r="B52" s="143" t="s">
        <v>139</v>
      </c>
      <c r="C52" s="137">
        <v>1424549342.8900001</v>
      </c>
      <c r="D52" s="131">
        <v>0</v>
      </c>
      <c r="E52" s="135">
        <v>63785791.469999999</v>
      </c>
      <c r="F52" s="131">
        <v>0</v>
      </c>
      <c r="G52" s="135">
        <f t="shared" si="4"/>
        <v>1360763551.4200001</v>
      </c>
      <c r="H52" s="137">
        <v>27106290.399999999</v>
      </c>
      <c r="I52" s="131">
        <v>0</v>
      </c>
    </row>
    <row r="53" spans="1:9" ht="11.25" customHeight="1">
      <c r="A53" s="138"/>
      <c r="B53" s="143" t="s">
        <v>142</v>
      </c>
      <c r="C53" s="137">
        <v>1750000000.1199999</v>
      </c>
      <c r="D53" s="131">
        <v>0</v>
      </c>
      <c r="E53" s="135">
        <v>62499999.989999995</v>
      </c>
      <c r="F53" s="131">
        <v>0</v>
      </c>
      <c r="G53" s="135">
        <f t="shared" si="4"/>
        <v>1687500000.1299999</v>
      </c>
      <c r="H53" s="137">
        <v>39259375</v>
      </c>
      <c r="I53" s="131">
        <v>0</v>
      </c>
    </row>
    <row r="54" spans="1:9" ht="11.25" customHeight="1">
      <c r="A54" s="138"/>
      <c r="B54" s="143" t="s">
        <v>140</v>
      </c>
      <c r="C54" s="137">
        <v>1234628068.54</v>
      </c>
      <c r="D54" s="131">
        <v>0</v>
      </c>
      <c r="E54" s="135">
        <v>44093859.57</v>
      </c>
      <c r="F54" s="131">
        <v>0</v>
      </c>
      <c r="G54" s="135">
        <f t="shared" si="4"/>
        <v>1190534208.97</v>
      </c>
      <c r="H54" s="137">
        <v>27938930.960000001</v>
      </c>
      <c r="I54" s="131">
        <v>0</v>
      </c>
    </row>
    <row r="55" spans="1:9" ht="11.25" customHeight="1">
      <c r="A55" s="138"/>
      <c r="B55" s="143" t="s">
        <v>141</v>
      </c>
      <c r="C55" s="137">
        <v>2582176921.8699999</v>
      </c>
      <c r="D55" s="131">
        <v>0</v>
      </c>
      <c r="E55" s="135">
        <v>37973190.030000001</v>
      </c>
      <c r="F55" s="131">
        <v>0</v>
      </c>
      <c r="G55" s="135">
        <f t="shared" si="4"/>
        <v>2544203731.8399997</v>
      </c>
      <c r="H55" s="137">
        <v>48027422.359999999</v>
      </c>
      <c r="I55" s="131">
        <v>0</v>
      </c>
    </row>
    <row r="56" spans="1:9" ht="11.25" customHeight="1">
      <c r="A56" s="138"/>
      <c r="B56" s="143" t="s">
        <v>151</v>
      </c>
      <c r="C56" s="137">
        <v>399986430.62</v>
      </c>
      <c r="D56" s="131">
        <v>0</v>
      </c>
      <c r="E56" s="135">
        <v>455432.58999999997</v>
      </c>
      <c r="F56" s="131">
        <v>0</v>
      </c>
      <c r="G56" s="135">
        <f t="shared" si="4"/>
        <v>399530998.03000003</v>
      </c>
      <c r="H56" s="137">
        <v>7911217.2300000004</v>
      </c>
      <c r="I56" s="131">
        <v>0</v>
      </c>
    </row>
    <row r="57" spans="1:9" ht="11.25" customHeight="1">
      <c r="A57" s="138"/>
      <c r="B57" s="143" t="s">
        <v>90</v>
      </c>
      <c r="C57" s="137">
        <v>7000000000</v>
      </c>
      <c r="D57" s="131">
        <v>0</v>
      </c>
      <c r="E57" s="135">
        <v>0</v>
      </c>
      <c r="F57" s="131">
        <v>0</v>
      </c>
      <c r="G57" s="135">
        <f t="shared" si="4"/>
        <v>7000000000</v>
      </c>
      <c r="H57" s="137">
        <v>135834494.44999999</v>
      </c>
      <c r="I57" s="131">
        <v>0</v>
      </c>
    </row>
    <row r="58" spans="1:9" ht="11.25" customHeight="1">
      <c r="A58" s="138"/>
      <c r="B58" s="143" t="s">
        <v>35</v>
      </c>
      <c r="C58" s="137">
        <v>390305133.19000077</v>
      </c>
      <c r="D58" s="131">
        <v>0</v>
      </c>
      <c r="E58" s="135">
        <v>32525427.780000001</v>
      </c>
      <c r="F58" s="131">
        <v>0</v>
      </c>
      <c r="G58" s="135">
        <f t="shared" si="4"/>
        <v>357779705.4100008</v>
      </c>
      <c r="H58" s="137">
        <v>9080334.4900000002</v>
      </c>
      <c r="I58" s="131">
        <v>0</v>
      </c>
    </row>
    <row r="59" spans="1:9" ht="11.25" customHeight="1">
      <c r="A59" s="138"/>
      <c r="B59" s="143" t="s">
        <v>36</v>
      </c>
      <c r="C59" s="137">
        <v>449101788</v>
      </c>
      <c r="D59" s="131">
        <v>0</v>
      </c>
      <c r="E59" s="135">
        <v>20209581</v>
      </c>
      <c r="F59" s="131">
        <v>0</v>
      </c>
      <c r="G59" s="135">
        <f t="shared" si="4"/>
        <v>428892207</v>
      </c>
      <c r="H59" s="137">
        <v>6039782.3099999996</v>
      </c>
      <c r="I59" s="131">
        <v>0</v>
      </c>
    </row>
    <row r="60" spans="1:9" ht="11.25" customHeight="1">
      <c r="A60" s="138"/>
      <c r="B60" s="143" t="s">
        <v>147</v>
      </c>
      <c r="C60" s="137">
        <v>2962110790.3399997</v>
      </c>
      <c r="D60" s="131">
        <v>0</v>
      </c>
      <c r="E60" s="135">
        <v>11765291.43</v>
      </c>
      <c r="F60" s="131">
        <v>0</v>
      </c>
      <c r="G60" s="135">
        <f t="shared" si="4"/>
        <v>2950345498.9099998</v>
      </c>
      <c r="H60" s="137">
        <v>69790608.939999998</v>
      </c>
      <c r="I60" s="131">
        <v>0</v>
      </c>
    </row>
    <row r="61" spans="1:9" ht="11.25" customHeight="1">
      <c r="A61" s="138"/>
      <c r="B61" s="143" t="s">
        <v>148</v>
      </c>
      <c r="C61" s="137">
        <v>2505000000</v>
      </c>
      <c r="D61" s="131">
        <v>0</v>
      </c>
      <c r="E61" s="135">
        <v>0</v>
      </c>
      <c r="F61" s="131">
        <v>0</v>
      </c>
      <c r="G61" s="135">
        <f t="shared" si="4"/>
        <v>2505000000</v>
      </c>
      <c r="H61" s="137">
        <v>45071991.829999998</v>
      </c>
      <c r="I61" s="131">
        <v>0</v>
      </c>
    </row>
    <row r="62" spans="1:9" ht="11.25" customHeight="1">
      <c r="A62" s="138"/>
      <c r="B62" s="143" t="s">
        <v>39</v>
      </c>
      <c r="C62" s="136">
        <v>800000000.15999997</v>
      </c>
      <c r="D62" s="131">
        <v>0</v>
      </c>
      <c r="E62" s="135">
        <v>66666666.659999996</v>
      </c>
      <c r="F62" s="131">
        <v>0</v>
      </c>
      <c r="G62" s="135">
        <f t="shared" si="4"/>
        <v>733333333.5</v>
      </c>
      <c r="H62" s="136">
        <v>18380802.48</v>
      </c>
      <c r="I62" s="131">
        <v>0</v>
      </c>
    </row>
    <row r="63" spans="1:9" ht="11.25" customHeight="1">
      <c r="A63" s="138"/>
      <c r="B63" s="143" t="s">
        <v>119</v>
      </c>
      <c r="C63" s="136">
        <v>1466666666.72</v>
      </c>
      <c r="D63" s="131">
        <v>0</v>
      </c>
      <c r="E63" s="135">
        <v>33333333.329999998</v>
      </c>
      <c r="F63" s="131">
        <v>0</v>
      </c>
      <c r="G63" s="135">
        <f t="shared" si="4"/>
        <v>1433333333.3900001</v>
      </c>
      <c r="H63" s="136">
        <v>27712589.07</v>
      </c>
      <c r="I63" s="131">
        <v>0</v>
      </c>
    </row>
    <row r="64" spans="1:9" ht="11.25" customHeight="1">
      <c r="A64" s="138"/>
      <c r="B64" s="143" t="s">
        <v>138</v>
      </c>
      <c r="C64" s="136">
        <v>2103466376.0500002</v>
      </c>
      <c r="D64" s="131">
        <v>0</v>
      </c>
      <c r="E64" s="135">
        <v>12133249.9</v>
      </c>
      <c r="F64" s="131">
        <v>0</v>
      </c>
      <c r="G64" s="135">
        <f t="shared" si="4"/>
        <v>2091333126.1500001</v>
      </c>
      <c r="H64" s="136">
        <v>47755058.25</v>
      </c>
      <c r="I64" s="131"/>
    </row>
    <row r="65" spans="1:9">
      <c r="A65" s="138"/>
      <c r="B65" s="143"/>
      <c r="C65" s="131"/>
      <c r="D65" s="131"/>
      <c r="E65" s="131"/>
      <c r="F65" s="131"/>
      <c r="G65" s="131"/>
      <c r="H65" s="132"/>
      <c r="I65" s="132"/>
    </row>
    <row r="66" spans="1:9">
      <c r="A66" s="138"/>
      <c r="B66" s="139" t="s">
        <v>40</v>
      </c>
      <c r="C66" s="129">
        <f t="shared" ref="C66:H66" si="5">SUM(C67:C72)</f>
        <v>10675000000</v>
      </c>
      <c r="D66" s="129">
        <f t="shared" si="5"/>
        <v>0</v>
      </c>
      <c r="E66" s="129">
        <f t="shared" si="5"/>
        <v>0</v>
      </c>
      <c r="F66" s="129">
        <f t="shared" si="5"/>
        <v>0</v>
      </c>
      <c r="G66" s="129">
        <f t="shared" si="5"/>
        <v>10675000000</v>
      </c>
      <c r="H66" s="130">
        <f t="shared" si="5"/>
        <v>76844444.439999998</v>
      </c>
      <c r="I66" s="130">
        <f>SUM(I67:I71)</f>
        <v>0</v>
      </c>
    </row>
    <row r="67" spans="1:9">
      <c r="A67" s="140"/>
      <c r="B67" s="143" t="s">
        <v>41</v>
      </c>
      <c r="C67" s="134">
        <v>575000000</v>
      </c>
      <c r="D67" s="131">
        <v>0</v>
      </c>
      <c r="E67" s="131">
        <v>0</v>
      </c>
      <c r="F67" s="131">
        <v>0</v>
      </c>
      <c r="G67" s="135">
        <f t="shared" ref="G67:G72" si="6">C67+D67-E67</f>
        <v>575000000</v>
      </c>
      <c r="H67" s="131">
        <v>0</v>
      </c>
      <c r="I67" s="131">
        <v>0</v>
      </c>
    </row>
    <row r="68" spans="1:9">
      <c r="A68" s="140"/>
      <c r="B68" s="143" t="s">
        <v>43</v>
      </c>
      <c r="C68" s="134">
        <v>2500000000</v>
      </c>
      <c r="D68" s="131">
        <v>0</v>
      </c>
      <c r="E68" s="131">
        <v>0</v>
      </c>
      <c r="F68" s="131">
        <v>0</v>
      </c>
      <c r="G68" s="135">
        <f t="shared" si="6"/>
        <v>2500000000</v>
      </c>
      <c r="H68" s="131">
        <v>0</v>
      </c>
      <c r="I68" s="131">
        <v>0</v>
      </c>
    </row>
    <row r="69" spans="1:9">
      <c r="A69" s="140"/>
      <c r="B69" s="143" t="s">
        <v>46</v>
      </c>
      <c r="C69" s="134">
        <v>2000000000</v>
      </c>
      <c r="D69" s="131">
        <v>0</v>
      </c>
      <c r="E69" s="131">
        <v>0</v>
      </c>
      <c r="F69" s="131">
        <v>0</v>
      </c>
      <c r="G69" s="135">
        <f t="shared" si="6"/>
        <v>2000000000</v>
      </c>
      <c r="H69" s="136">
        <v>76844444.439999998</v>
      </c>
      <c r="I69" s="131">
        <v>0</v>
      </c>
    </row>
    <row r="70" spans="1:9">
      <c r="A70" s="140"/>
      <c r="B70" s="143" t="s">
        <v>47</v>
      </c>
      <c r="C70" s="134">
        <v>1100000000</v>
      </c>
      <c r="D70" s="131">
        <v>0</v>
      </c>
      <c r="E70" s="131">
        <v>0</v>
      </c>
      <c r="F70" s="131">
        <v>0</v>
      </c>
      <c r="G70" s="135">
        <f t="shared" si="6"/>
        <v>1100000000</v>
      </c>
      <c r="H70" s="131">
        <v>0</v>
      </c>
      <c r="I70" s="131">
        <v>0</v>
      </c>
    </row>
    <row r="71" spans="1:9">
      <c r="A71" s="140"/>
      <c r="B71" s="143" t="s">
        <v>103</v>
      </c>
      <c r="C71" s="136">
        <v>1500000000</v>
      </c>
      <c r="D71" s="131">
        <v>0</v>
      </c>
      <c r="E71" s="131">
        <v>0</v>
      </c>
      <c r="F71" s="131">
        <v>0</v>
      </c>
      <c r="G71" s="135">
        <f t="shared" si="6"/>
        <v>1500000000</v>
      </c>
      <c r="H71" s="131">
        <v>0</v>
      </c>
      <c r="I71" s="131">
        <v>0</v>
      </c>
    </row>
    <row r="72" spans="1:9">
      <c r="A72" s="140"/>
      <c r="B72" s="143" t="s">
        <v>152</v>
      </c>
      <c r="C72" s="136">
        <v>3000000000</v>
      </c>
      <c r="D72" s="131">
        <v>0</v>
      </c>
      <c r="E72" s="131">
        <v>0</v>
      </c>
      <c r="F72" s="131">
        <v>0</v>
      </c>
      <c r="G72" s="135">
        <f t="shared" si="6"/>
        <v>3000000000</v>
      </c>
      <c r="H72" s="131">
        <v>0</v>
      </c>
      <c r="I72" s="131">
        <v>0</v>
      </c>
    </row>
    <row r="73" spans="1:9">
      <c r="A73" s="140"/>
      <c r="B73" s="143"/>
      <c r="C73" s="131"/>
      <c r="D73" s="131"/>
      <c r="E73" s="131"/>
      <c r="F73" s="131"/>
      <c r="G73" s="131"/>
      <c r="H73" s="132"/>
      <c r="I73" s="132"/>
    </row>
    <row r="74" spans="1:9">
      <c r="A74" s="140"/>
      <c r="B74" s="139" t="s">
        <v>48</v>
      </c>
      <c r="C74" s="129">
        <v>0</v>
      </c>
      <c r="D74" s="129">
        <v>0</v>
      </c>
      <c r="E74" s="129">
        <v>0</v>
      </c>
      <c r="F74" s="129">
        <v>0</v>
      </c>
      <c r="G74" s="129">
        <f>C74+D74+E74+F74</f>
        <v>0</v>
      </c>
      <c r="H74" s="130">
        <v>0</v>
      </c>
      <c r="I74" s="130">
        <v>0</v>
      </c>
    </row>
    <row r="75" spans="1:9">
      <c r="A75" s="140"/>
      <c r="B75" s="143"/>
      <c r="C75" s="131"/>
      <c r="D75" s="131"/>
      <c r="E75" s="131"/>
      <c r="F75" s="131"/>
      <c r="G75" s="131"/>
      <c r="H75" s="132"/>
      <c r="I75" s="132"/>
    </row>
    <row r="76" spans="1:9">
      <c r="A76" s="141" t="s">
        <v>49</v>
      </c>
      <c r="B76" s="142"/>
      <c r="C76" s="130">
        <v>55824191020.980042</v>
      </c>
      <c r="D76" s="130"/>
      <c r="E76" s="130"/>
      <c r="F76" s="130"/>
      <c r="G76" s="130">
        <v>44295281506.750031</v>
      </c>
      <c r="H76" s="130"/>
      <c r="I76" s="130">
        <v>0</v>
      </c>
    </row>
    <row r="77" spans="1:9">
      <c r="A77" s="140"/>
      <c r="B77" s="143"/>
      <c r="C77" s="131"/>
      <c r="D77" s="131"/>
      <c r="E77" s="131"/>
      <c r="F77" s="131"/>
      <c r="G77" s="131"/>
      <c r="H77" s="132"/>
      <c r="I77" s="132"/>
    </row>
    <row r="78" spans="1:9">
      <c r="A78" s="141" t="s">
        <v>50</v>
      </c>
      <c r="B78" s="142"/>
      <c r="C78" s="129">
        <f>+C76+C7</f>
        <v>163087826708.84003</v>
      </c>
      <c r="D78" s="129">
        <f>+D7+D76</f>
        <v>0</v>
      </c>
      <c r="E78" s="129">
        <f>+E7+E76</f>
        <v>1539889133.02</v>
      </c>
      <c r="F78" s="129">
        <f>+F7+F76</f>
        <v>0</v>
      </c>
      <c r="G78" s="129">
        <f>+G7+G76</f>
        <v>150019028061.59003</v>
      </c>
      <c r="H78" s="130">
        <f>+H7+H76</f>
        <v>2045666082.5800002</v>
      </c>
      <c r="I78" s="130">
        <v>0</v>
      </c>
    </row>
    <row r="79" spans="1:9">
      <c r="A79" s="141"/>
      <c r="B79" s="142"/>
      <c r="C79" s="129"/>
      <c r="D79" s="129"/>
      <c r="E79" s="129"/>
      <c r="F79" s="129"/>
      <c r="G79" s="129"/>
      <c r="H79" s="130"/>
      <c r="I79" s="130"/>
    </row>
    <row r="80" spans="1:9">
      <c r="A80" s="141" t="s">
        <v>51</v>
      </c>
      <c r="B80" s="142"/>
      <c r="C80" s="129">
        <v>0</v>
      </c>
      <c r="D80" s="129">
        <v>0</v>
      </c>
      <c r="E80" s="129">
        <v>0</v>
      </c>
      <c r="F80" s="129">
        <v>0</v>
      </c>
      <c r="G80" s="129">
        <v>0</v>
      </c>
      <c r="H80" s="130">
        <v>0</v>
      </c>
      <c r="I80" s="130">
        <v>0</v>
      </c>
    </row>
    <row r="81" spans="1:9">
      <c r="A81" s="138"/>
      <c r="B81" s="139"/>
      <c r="C81" s="129"/>
      <c r="D81" s="129"/>
      <c r="E81" s="129"/>
      <c r="F81" s="129"/>
      <c r="G81" s="129"/>
      <c r="H81" s="130"/>
      <c r="I81" s="130"/>
    </row>
    <row r="82" spans="1:9" ht="14.25" customHeight="1">
      <c r="A82" s="144" t="s">
        <v>125</v>
      </c>
      <c r="B82" s="145"/>
      <c r="C82" s="129"/>
      <c r="D82" s="129"/>
      <c r="E82" s="129"/>
      <c r="F82" s="129"/>
      <c r="G82" s="129"/>
      <c r="H82" s="130"/>
      <c r="I82" s="130"/>
    </row>
    <row r="83" spans="1:9" ht="15" customHeight="1">
      <c r="A83" s="144" t="s">
        <v>126</v>
      </c>
      <c r="B83" s="145"/>
      <c r="C83" s="129"/>
      <c r="D83" s="129"/>
      <c r="E83" s="129"/>
      <c r="F83" s="129"/>
      <c r="G83" s="129"/>
      <c r="H83" s="130"/>
      <c r="I83" s="130"/>
    </row>
    <row r="84" spans="1:9" ht="14.25" customHeight="1">
      <c r="A84" s="144" t="s">
        <v>127</v>
      </c>
      <c r="B84" s="145"/>
      <c r="C84" s="129"/>
      <c r="D84" s="129"/>
      <c r="E84" s="129"/>
      <c r="F84" s="129"/>
      <c r="G84" s="129"/>
      <c r="H84" s="130"/>
      <c r="I84" s="130"/>
    </row>
    <row r="85" spans="1:9" ht="21" customHeight="1">
      <c r="A85" s="148" t="s">
        <v>158</v>
      </c>
      <c r="B85" s="149"/>
      <c r="C85" s="150"/>
      <c r="D85" s="150"/>
      <c r="E85" s="150"/>
      <c r="F85" s="150"/>
      <c r="G85" s="150"/>
      <c r="H85" s="151"/>
      <c r="I85" s="151"/>
    </row>
    <row r="86" spans="1:9">
      <c r="A86" s="138"/>
      <c r="B86" s="143" t="s">
        <v>128</v>
      </c>
      <c r="C86" s="129"/>
      <c r="D86" s="129"/>
      <c r="E86" s="129"/>
      <c r="F86" s="129"/>
      <c r="G86" s="129"/>
      <c r="H86" s="130"/>
      <c r="I86" s="130"/>
    </row>
    <row r="87" spans="1:9" ht="12.75" customHeight="1">
      <c r="A87" s="138"/>
      <c r="B87" s="143" t="s">
        <v>129</v>
      </c>
      <c r="C87" s="129"/>
      <c r="D87" s="129"/>
      <c r="E87" s="129"/>
      <c r="F87" s="129"/>
      <c r="G87" s="129"/>
      <c r="H87" s="130"/>
      <c r="I87" s="130"/>
    </row>
    <row r="88" spans="1:9" ht="13.5" customHeight="1">
      <c r="A88" s="146"/>
      <c r="B88" s="147" t="s">
        <v>130</v>
      </c>
      <c r="C88" s="129"/>
      <c r="D88" s="129"/>
      <c r="E88" s="129"/>
      <c r="F88" s="129"/>
      <c r="G88" s="129"/>
      <c r="H88" s="129"/>
      <c r="I88" s="129"/>
    </row>
    <row r="90" spans="1:9" ht="21.75" customHeight="1">
      <c r="A90" s="102">
        <v>1</v>
      </c>
      <c r="B90" s="103" t="s">
        <v>52</v>
      </c>
      <c r="C90" s="103"/>
      <c r="D90" s="103"/>
      <c r="E90" s="103"/>
      <c r="F90" s="103"/>
      <c r="G90" s="103"/>
      <c r="H90" s="103"/>
      <c r="I90" s="103"/>
    </row>
    <row r="91" spans="1:9" ht="13.5" customHeight="1">
      <c r="A91" s="102">
        <v>2</v>
      </c>
      <c r="B91" s="104" t="s">
        <v>131</v>
      </c>
      <c r="C91" s="104"/>
      <c r="D91" s="104"/>
      <c r="E91" s="104"/>
      <c r="F91" s="104"/>
      <c r="G91" s="104"/>
      <c r="H91" s="104"/>
      <c r="I91" s="104"/>
    </row>
    <row r="92" spans="1:9" ht="6" customHeight="1">
      <c r="A92" s="102"/>
      <c r="B92" s="103"/>
      <c r="C92" s="103"/>
      <c r="D92" s="103"/>
      <c r="E92" s="103"/>
      <c r="F92" s="103"/>
      <c r="G92" s="103"/>
      <c r="H92" s="103"/>
      <c r="I92" s="103"/>
    </row>
    <row r="93" spans="1:9">
      <c r="B93" s="115" t="s">
        <v>132</v>
      </c>
      <c r="C93" s="109" t="s">
        <v>53</v>
      </c>
      <c r="D93" s="109" t="s">
        <v>54</v>
      </c>
      <c r="E93" s="108" t="s">
        <v>55</v>
      </c>
      <c r="F93" s="108" t="s">
        <v>134</v>
      </c>
      <c r="G93" s="110" t="s">
        <v>56</v>
      </c>
    </row>
    <row r="94" spans="1:9">
      <c r="B94" s="116"/>
      <c r="C94" s="117" t="s">
        <v>133</v>
      </c>
      <c r="D94" s="118" t="s">
        <v>57</v>
      </c>
      <c r="E94" s="117"/>
      <c r="F94" s="117"/>
      <c r="G94" s="119"/>
    </row>
    <row r="95" spans="1:9">
      <c r="B95" s="120"/>
      <c r="C95" s="112"/>
      <c r="D95" s="113"/>
      <c r="E95" s="121"/>
      <c r="F95" s="112"/>
      <c r="G95" s="122"/>
    </row>
    <row r="96" spans="1:9" ht="22.5">
      <c r="B96" s="152" t="s">
        <v>58</v>
      </c>
      <c r="C96" s="153"/>
      <c r="D96" s="153"/>
      <c r="E96" s="153"/>
      <c r="F96" s="153"/>
      <c r="G96" s="153"/>
    </row>
    <row r="97" spans="1:7">
      <c r="B97" s="133" t="s">
        <v>59</v>
      </c>
      <c r="C97" s="133">
        <v>0</v>
      </c>
      <c r="D97" s="133">
        <v>0</v>
      </c>
      <c r="E97" s="133">
        <v>0</v>
      </c>
      <c r="F97" s="133">
        <v>0</v>
      </c>
      <c r="G97" s="133">
        <v>0</v>
      </c>
    </row>
    <row r="98" spans="1:7">
      <c r="B98" s="133" t="s">
        <v>60</v>
      </c>
      <c r="C98" s="133"/>
      <c r="D98" s="133"/>
      <c r="E98" s="133"/>
      <c r="F98" s="133"/>
      <c r="G98" s="133"/>
    </row>
    <row r="99" spans="1:7">
      <c r="B99" s="133" t="s">
        <v>61</v>
      </c>
      <c r="C99" s="133"/>
      <c r="D99" s="133"/>
      <c r="E99" s="133"/>
      <c r="F99" s="133"/>
      <c r="G99" s="133"/>
    </row>
    <row r="100" spans="1:7">
      <c r="A100" s="123" t="s">
        <v>88</v>
      </c>
    </row>
    <row r="105" spans="1:7">
      <c r="C105" s="105"/>
    </row>
  </sheetData>
  <mergeCells count="29">
    <mergeCell ref="B92:I92"/>
    <mergeCell ref="B93:B95"/>
    <mergeCell ref="E93:E94"/>
    <mergeCell ref="F93:F95"/>
    <mergeCell ref="G93:G94"/>
    <mergeCell ref="C94:C95"/>
    <mergeCell ref="A5:B6"/>
    <mergeCell ref="D5:D6"/>
    <mergeCell ref="E5:E6"/>
    <mergeCell ref="F5:F6"/>
    <mergeCell ref="H5:H6"/>
    <mergeCell ref="B90:I90"/>
    <mergeCell ref="A7:B7"/>
    <mergeCell ref="A8:B8"/>
    <mergeCell ref="A12:B12"/>
    <mergeCell ref="A76:B76"/>
    <mergeCell ref="A78:B78"/>
    <mergeCell ref="A79:B79"/>
    <mergeCell ref="A80:B80"/>
    <mergeCell ref="B91:I91"/>
    <mergeCell ref="A82:B82"/>
    <mergeCell ref="A83:B83"/>
    <mergeCell ref="A84:B84"/>
    <mergeCell ref="A1:I1"/>
    <mergeCell ref="A2:I2"/>
    <mergeCell ref="A3:I3"/>
    <mergeCell ref="A4:I4"/>
    <mergeCell ref="I5:I6"/>
    <mergeCell ref="C5:C6"/>
  </mergeCells>
  <printOptions horizontalCentered="1"/>
  <pageMargins left="0.37" right="0.70866141732283472" top="0.94488188976377963" bottom="0.74803149606299213" header="0.31496062992125984" footer="0.31496062992125984"/>
  <pageSetup scale="70" fitToHeight="2" orientation="portrait" r:id="rId1"/>
  <headerFooter>
    <oddHeader>&amp;L&amp;G&amp;C&amp;"Source Sans Pro,Negrita"&amp;90&amp;K00-004
&amp;R&amp;"Roboto,Negrita"&amp;14&amp;K7030A0
ENERO - MARZO 2026</oddHeader>
  </headerFooter>
  <rowBreaks count="1" manualBreakCount="1">
    <brk id="65" max="8" man="1"/>
  </rowBreaks>
  <ignoredErrors>
    <ignoredError sqref="I66" formulaRange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67"/>
  <sheetViews>
    <sheetView showGridLines="0" topLeftCell="A100" zoomScale="120" zoomScaleNormal="120" zoomScaleSheetLayoutView="110" workbookViewId="0">
      <selection activeCell="A107" sqref="A107:H107"/>
    </sheetView>
  </sheetViews>
  <sheetFormatPr baseColWidth="10" defaultColWidth="11.42578125" defaultRowHeight="13.5"/>
  <cols>
    <col min="1" max="2" width="3.7109375" style="18" customWidth="1"/>
    <col min="3" max="3" width="8.140625" style="18" customWidth="1"/>
    <col min="4" max="4" width="20.85546875" style="18" customWidth="1"/>
    <col min="5" max="5" width="17" style="18" customWidth="1"/>
    <col min="6" max="6" width="15" style="18" customWidth="1"/>
    <col min="7" max="8" width="15.85546875" style="18" customWidth="1"/>
    <col min="9" max="9" width="15.42578125" style="1" customWidth="1"/>
    <col min="10" max="10" width="12.7109375" style="1" bestFit="1" customWidth="1"/>
    <col min="11" max="11" width="13.5703125" style="1" bestFit="1" customWidth="1"/>
    <col min="12" max="16384" width="11.42578125" style="1"/>
  </cols>
  <sheetData>
    <row r="1" spans="1:14" ht="11.1" customHeight="1">
      <c r="G1" s="26"/>
      <c r="H1" s="27"/>
      <c r="I1" s="27"/>
      <c r="J1" s="27"/>
      <c r="K1" s="27"/>
      <c r="L1" s="27"/>
      <c r="M1" s="27"/>
      <c r="N1" s="27"/>
    </row>
    <row r="2" spans="1:14" ht="11.1" customHeight="1">
      <c r="G2" s="26"/>
      <c r="H2" s="27"/>
      <c r="I2" s="27"/>
      <c r="J2" s="27"/>
      <c r="K2" s="27"/>
      <c r="L2" s="27"/>
      <c r="M2" s="27"/>
      <c r="N2" s="27"/>
    </row>
    <row r="3" spans="1:14" ht="10.5" customHeight="1">
      <c r="G3" s="28"/>
      <c r="H3" s="27"/>
      <c r="I3" s="27"/>
      <c r="J3" s="27"/>
      <c r="K3" s="27"/>
      <c r="L3" s="27"/>
      <c r="M3" s="27"/>
      <c r="N3" s="27"/>
    </row>
    <row r="4" spans="1:14" ht="10.5" customHeight="1">
      <c r="G4" s="28"/>
      <c r="H4" s="27"/>
      <c r="I4" s="27"/>
      <c r="J4" s="27"/>
      <c r="K4" s="27"/>
      <c r="L4" s="27"/>
      <c r="M4" s="27"/>
      <c r="N4" s="27"/>
    </row>
    <row r="5" spans="1:14" s="3" customFormat="1" ht="10.5" customHeight="1">
      <c r="A5" s="19"/>
      <c r="B5" s="20"/>
      <c r="C5" s="19"/>
      <c r="D5" s="19"/>
      <c r="E5" s="19"/>
      <c r="F5" s="19"/>
      <c r="G5" s="28"/>
      <c r="H5" s="28"/>
      <c r="I5" s="28"/>
      <c r="J5" s="28"/>
      <c r="K5" s="28"/>
      <c r="L5" s="28"/>
      <c r="M5" s="28"/>
      <c r="N5" s="28"/>
    </row>
    <row r="6" spans="1:14" s="3" customFormat="1" ht="6.75" customHeight="1">
      <c r="A6" s="19"/>
      <c r="B6" s="20"/>
      <c r="C6" s="19"/>
      <c r="D6" s="19"/>
      <c r="E6" s="19"/>
      <c r="F6" s="19"/>
      <c r="G6" s="19"/>
      <c r="H6" s="19"/>
      <c r="I6" s="2"/>
    </row>
    <row r="7" spans="1:14" s="5" customFormat="1" ht="10.5" customHeight="1">
      <c r="A7" s="75" t="s">
        <v>62</v>
      </c>
      <c r="B7" s="76"/>
      <c r="C7" s="76"/>
      <c r="D7" s="76"/>
      <c r="E7" s="76"/>
      <c r="F7" s="76"/>
      <c r="G7" s="76"/>
      <c r="H7" s="77"/>
      <c r="I7" s="4"/>
    </row>
    <row r="8" spans="1:14" s="5" customFormat="1" ht="10.5" customHeight="1">
      <c r="A8" s="61" t="s">
        <v>63</v>
      </c>
      <c r="B8" s="62"/>
      <c r="C8" s="62"/>
      <c r="D8" s="62"/>
      <c r="E8" s="62"/>
      <c r="F8" s="62"/>
      <c r="G8" s="62"/>
      <c r="H8" s="63"/>
      <c r="I8" s="4"/>
    </row>
    <row r="9" spans="1:14" s="5" customFormat="1" ht="11.1" customHeight="1">
      <c r="A9" s="64" t="s">
        <v>64</v>
      </c>
      <c r="B9" s="62"/>
      <c r="C9" s="62"/>
      <c r="D9" s="62"/>
      <c r="E9" s="62"/>
      <c r="F9" s="62"/>
      <c r="G9" s="62"/>
      <c r="H9" s="63"/>
      <c r="I9" s="4"/>
    </row>
    <row r="10" spans="1:14" s="5" customFormat="1" ht="11.1" customHeight="1">
      <c r="A10" s="64" t="s">
        <v>116</v>
      </c>
      <c r="B10" s="62"/>
      <c r="C10" s="62"/>
      <c r="D10" s="62"/>
      <c r="E10" s="62"/>
      <c r="F10" s="62"/>
      <c r="G10" s="62"/>
      <c r="H10" s="63"/>
      <c r="I10" s="4"/>
    </row>
    <row r="11" spans="1:14" s="5" customFormat="1" ht="11.1" customHeight="1">
      <c r="A11" s="65" t="s">
        <v>106</v>
      </c>
      <c r="B11" s="66"/>
      <c r="C11" s="66"/>
      <c r="D11" s="66"/>
      <c r="E11" s="66"/>
      <c r="F11" s="66"/>
      <c r="G11" s="66"/>
      <c r="H11" s="67"/>
      <c r="I11" s="6"/>
    </row>
    <row r="12" spans="1:14" s="5" customFormat="1" ht="1.5" customHeight="1">
      <c r="A12" s="68"/>
      <c r="B12" s="69"/>
      <c r="C12" s="70"/>
      <c r="D12" s="70"/>
      <c r="E12" s="70"/>
      <c r="F12" s="70"/>
      <c r="G12" s="70"/>
      <c r="H12" s="71"/>
      <c r="I12" s="7"/>
    </row>
    <row r="13" spans="1:14" s="5" customFormat="1" ht="11.1" customHeight="1">
      <c r="A13" s="83" t="s">
        <v>65</v>
      </c>
      <c r="B13" s="84"/>
      <c r="C13" s="84"/>
      <c r="D13" s="85"/>
      <c r="E13" s="92" t="s">
        <v>66</v>
      </c>
      <c r="F13" s="92" t="s">
        <v>67</v>
      </c>
      <c r="G13" s="92" t="s">
        <v>68</v>
      </c>
      <c r="H13" s="92" t="s">
        <v>69</v>
      </c>
      <c r="I13" s="8"/>
    </row>
    <row r="14" spans="1:14" s="5" customFormat="1" ht="11.1" customHeight="1">
      <c r="A14" s="86"/>
      <c r="B14" s="87"/>
      <c r="C14" s="87"/>
      <c r="D14" s="88"/>
      <c r="E14" s="93"/>
      <c r="F14" s="93"/>
      <c r="G14" s="93"/>
      <c r="H14" s="95"/>
      <c r="I14" s="9"/>
    </row>
    <row r="15" spans="1:14" s="5" customFormat="1" ht="11.1" customHeight="1">
      <c r="A15" s="86"/>
      <c r="B15" s="87"/>
      <c r="C15" s="87"/>
      <c r="D15" s="88"/>
      <c r="E15" s="93" t="s">
        <v>70</v>
      </c>
      <c r="F15" s="93" t="s">
        <v>67</v>
      </c>
      <c r="G15" s="93" t="s">
        <v>71</v>
      </c>
      <c r="H15" s="95"/>
      <c r="I15" s="10"/>
    </row>
    <row r="16" spans="1:14" s="12" customFormat="1" ht="10.35" customHeight="1">
      <c r="A16" s="86"/>
      <c r="B16" s="87"/>
      <c r="C16" s="87"/>
      <c r="D16" s="88"/>
      <c r="E16" s="93"/>
      <c r="F16" s="93"/>
      <c r="G16" s="93"/>
      <c r="H16" s="95"/>
      <c r="I16" s="11"/>
    </row>
    <row r="17" spans="1:11" s="12" customFormat="1" ht="10.35" customHeight="1">
      <c r="A17" s="89"/>
      <c r="B17" s="90"/>
      <c r="C17" s="90"/>
      <c r="D17" s="91"/>
      <c r="E17" s="94"/>
      <c r="F17" s="94"/>
      <c r="G17" s="94"/>
      <c r="H17" s="96"/>
      <c r="I17" s="13"/>
    </row>
    <row r="18" spans="1:11" s="12" customFormat="1" ht="10.35" customHeight="1">
      <c r="A18" s="51" t="s">
        <v>91</v>
      </c>
      <c r="B18" s="23"/>
      <c r="C18" s="23"/>
      <c r="D18" s="39"/>
      <c r="E18" s="42"/>
      <c r="F18" s="45"/>
      <c r="G18" s="47">
        <f>+G19+G34</f>
        <v>90366961312.657898</v>
      </c>
      <c r="H18" s="47">
        <f>+H19+H34</f>
        <v>90150588822.382492</v>
      </c>
      <c r="I18" s="14"/>
    </row>
    <row r="19" spans="1:11" s="12" customFormat="1" ht="10.35" customHeight="1">
      <c r="A19" s="97" t="s">
        <v>92</v>
      </c>
      <c r="B19" s="98"/>
      <c r="C19" s="98"/>
      <c r="D19" s="37"/>
      <c r="E19" s="41"/>
      <c r="F19" s="43"/>
      <c r="G19" s="47">
        <f>+G20+G25</f>
        <v>0</v>
      </c>
      <c r="H19" s="47">
        <f>+H20+H25</f>
        <v>0</v>
      </c>
      <c r="I19" s="11"/>
    </row>
    <row r="20" spans="1:11" s="12" customFormat="1" ht="10.35" customHeight="1">
      <c r="A20" s="80" t="s">
        <v>93</v>
      </c>
      <c r="B20" s="81"/>
      <c r="C20" s="81"/>
      <c r="D20" s="38"/>
      <c r="E20" s="41"/>
      <c r="F20" s="43"/>
      <c r="G20" s="47">
        <f>+G21+G22+G23</f>
        <v>0</v>
      </c>
      <c r="H20" s="47">
        <f>+H21+H22+H23</f>
        <v>0</v>
      </c>
      <c r="I20" s="11"/>
    </row>
    <row r="21" spans="1:11" s="12" customFormat="1" ht="10.35" customHeight="1">
      <c r="A21" s="29"/>
      <c r="B21" s="30"/>
      <c r="C21" s="21" t="s">
        <v>72</v>
      </c>
      <c r="D21" s="38"/>
      <c r="E21" s="41"/>
      <c r="F21" s="43"/>
      <c r="G21" s="47"/>
      <c r="H21" s="47"/>
      <c r="I21" s="11"/>
    </row>
    <row r="22" spans="1:11" s="12" customFormat="1" ht="10.35" customHeight="1">
      <c r="A22" s="31"/>
      <c r="B22" s="32"/>
      <c r="C22" s="21" t="s">
        <v>83</v>
      </c>
      <c r="D22" s="38"/>
      <c r="E22" s="41"/>
      <c r="F22" s="43"/>
      <c r="G22" s="47"/>
      <c r="H22" s="47"/>
      <c r="I22" s="11"/>
    </row>
    <row r="23" spans="1:11" s="12" customFormat="1" ht="10.35" customHeight="1">
      <c r="A23" s="31"/>
      <c r="B23" s="32"/>
      <c r="C23" s="21" t="s">
        <v>94</v>
      </c>
      <c r="D23" s="38"/>
      <c r="E23" s="41"/>
      <c r="F23" s="43"/>
      <c r="G23" s="47"/>
      <c r="H23" s="47"/>
      <c r="I23" s="11"/>
    </row>
    <row r="24" spans="1:11" s="12" customFormat="1" ht="10.35" customHeight="1">
      <c r="A24" s="31"/>
      <c r="B24" s="32"/>
      <c r="C24" s="32"/>
      <c r="D24" s="38"/>
      <c r="E24" s="41"/>
      <c r="F24" s="43"/>
      <c r="G24" s="47"/>
      <c r="H24" s="47"/>
      <c r="I24" s="11"/>
    </row>
    <row r="25" spans="1:11" s="12" customFormat="1" ht="10.35" customHeight="1">
      <c r="A25" s="80" t="s">
        <v>95</v>
      </c>
      <c r="B25" s="81"/>
      <c r="C25" s="81"/>
      <c r="D25" s="38"/>
      <c r="E25" s="41"/>
      <c r="F25" s="43"/>
      <c r="G25" s="47">
        <f>+G26+G27+G28</f>
        <v>0</v>
      </c>
      <c r="H25" s="47">
        <f>+H26+H27+H28</f>
        <v>0</v>
      </c>
      <c r="I25" s="11"/>
    </row>
    <row r="26" spans="1:11" s="12" customFormat="1" ht="10.35" customHeight="1">
      <c r="A26" s="31"/>
      <c r="B26" s="32"/>
      <c r="C26" s="21" t="s">
        <v>97</v>
      </c>
      <c r="D26" s="38"/>
      <c r="E26" s="41"/>
      <c r="F26" s="43"/>
      <c r="G26" s="47"/>
      <c r="H26" s="47"/>
      <c r="I26" s="11"/>
    </row>
    <row r="27" spans="1:11" s="12" customFormat="1" ht="10.35" customHeight="1">
      <c r="A27" s="31"/>
      <c r="B27" s="32"/>
      <c r="C27" s="21" t="s">
        <v>98</v>
      </c>
      <c r="D27" s="38"/>
      <c r="E27" s="41"/>
      <c r="F27" s="43"/>
      <c r="G27" s="47"/>
      <c r="H27" s="47"/>
      <c r="I27" s="11"/>
      <c r="K27" s="17"/>
    </row>
    <row r="28" spans="1:11" s="12" customFormat="1" ht="10.35" customHeight="1">
      <c r="A28" s="31"/>
      <c r="B28" s="32"/>
      <c r="C28" s="21" t="s">
        <v>83</v>
      </c>
      <c r="D28" s="38"/>
      <c r="E28" s="41"/>
      <c r="F28" s="43"/>
      <c r="G28" s="47"/>
      <c r="H28" s="47"/>
      <c r="I28" s="11"/>
    </row>
    <row r="29" spans="1:11" s="12" customFormat="1" ht="10.35" customHeight="1">
      <c r="A29" s="31"/>
      <c r="B29" s="32"/>
      <c r="C29" s="21" t="s">
        <v>94</v>
      </c>
      <c r="D29" s="38"/>
      <c r="E29" s="41"/>
      <c r="F29" s="43"/>
      <c r="G29" s="47"/>
      <c r="H29" s="47"/>
      <c r="I29" s="11"/>
    </row>
    <row r="30" spans="1:11" s="12" customFormat="1" ht="10.35" customHeight="1">
      <c r="A30" s="31"/>
      <c r="B30" s="32"/>
      <c r="C30" s="32"/>
      <c r="D30" s="38"/>
      <c r="E30" s="41"/>
      <c r="F30" s="43"/>
      <c r="G30" s="47"/>
      <c r="H30" s="47"/>
      <c r="I30" s="11"/>
    </row>
    <row r="31" spans="1:11" s="12" customFormat="1" ht="10.35" customHeight="1">
      <c r="A31" s="31"/>
      <c r="B31" s="32"/>
      <c r="C31" s="99" t="s">
        <v>96</v>
      </c>
      <c r="D31" s="100"/>
      <c r="E31" s="41"/>
      <c r="F31" s="43"/>
      <c r="G31" s="47">
        <f>+G19</f>
        <v>0</v>
      </c>
      <c r="H31" s="47">
        <f>+H19</f>
        <v>0</v>
      </c>
      <c r="I31" s="11"/>
    </row>
    <row r="32" spans="1:11" s="12" customFormat="1" ht="10.35" customHeight="1">
      <c r="A32" s="31"/>
      <c r="B32" s="32"/>
      <c r="C32" s="32"/>
      <c r="D32" s="38"/>
      <c r="E32" s="41"/>
      <c r="F32" s="43"/>
      <c r="G32" s="47"/>
      <c r="H32" s="47"/>
      <c r="I32" s="11"/>
    </row>
    <row r="33" spans="1:10" s="12" customFormat="1" ht="10.35" customHeight="1">
      <c r="A33" s="97"/>
      <c r="B33" s="98"/>
      <c r="C33" s="98"/>
      <c r="D33" s="38"/>
      <c r="E33" s="41"/>
      <c r="F33" s="43"/>
      <c r="G33" s="47"/>
      <c r="H33" s="47"/>
      <c r="I33" s="11"/>
    </row>
    <row r="34" spans="1:10" s="12" customFormat="1" ht="10.35" customHeight="1">
      <c r="A34" s="97" t="s">
        <v>99</v>
      </c>
      <c r="B34" s="98"/>
      <c r="C34" s="98"/>
      <c r="D34" s="37"/>
      <c r="E34" s="42"/>
      <c r="F34" s="45"/>
      <c r="G34" s="47">
        <f>+G35</f>
        <v>90366961312.657898</v>
      </c>
      <c r="H34" s="47">
        <f>+H35</f>
        <v>90150588822.382492</v>
      </c>
      <c r="I34" s="11"/>
    </row>
    <row r="35" spans="1:10" s="12" customFormat="1" ht="10.35" customHeight="1">
      <c r="A35" s="80" t="s">
        <v>93</v>
      </c>
      <c r="B35" s="81"/>
      <c r="C35" s="81"/>
      <c r="D35" s="38"/>
      <c r="E35" s="41"/>
      <c r="F35" s="72"/>
      <c r="G35" s="48">
        <f>+G36+G76+G89</f>
        <v>90366961312.657898</v>
      </c>
      <c r="H35" s="46">
        <f>+H36+H76+H89</f>
        <v>90150588822.382492</v>
      </c>
      <c r="I35" s="11"/>
    </row>
    <row r="36" spans="1:10" s="12" customFormat="1" ht="10.35" customHeight="1">
      <c r="A36" s="33"/>
      <c r="B36" s="21"/>
      <c r="C36" s="21" t="s">
        <v>72</v>
      </c>
      <c r="D36" s="38"/>
      <c r="E36" s="41"/>
      <c r="F36" s="43"/>
      <c r="G36" s="48">
        <f>SUM(G37:G74)</f>
        <v>74565086412.657898</v>
      </c>
      <c r="H36" s="48">
        <f>SUM(H37:H74)</f>
        <v>74348713922.382492</v>
      </c>
      <c r="I36" s="13"/>
    </row>
    <row r="37" spans="1:10" s="12" customFormat="1" ht="10.35" customHeight="1">
      <c r="A37" s="33"/>
      <c r="B37" s="21"/>
      <c r="C37" s="21"/>
      <c r="D37" s="38" t="s">
        <v>15</v>
      </c>
      <c r="E37" s="41" t="s">
        <v>73</v>
      </c>
      <c r="F37" s="43" t="s">
        <v>74</v>
      </c>
      <c r="G37" s="49">
        <v>2954496891.6700001</v>
      </c>
      <c r="H37" s="49">
        <v>2954496891.6700001</v>
      </c>
      <c r="I37" s="57"/>
      <c r="J37" s="59"/>
    </row>
    <row r="38" spans="1:10" s="12" customFormat="1" ht="10.35" customHeight="1">
      <c r="A38" s="33"/>
      <c r="B38" s="21"/>
      <c r="C38" s="21"/>
      <c r="D38" s="38" t="s">
        <v>16</v>
      </c>
      <c r="E38" s="41" t="s">
        <v>73</v>
      </c>
      <c r="F38" s="43" t="s">
        <v>74</v>
      </c>
      <c r="G38" s="49">
        <v>4190064123.2100005</v>
      </c>
      <c r="H38" s="49">
        <v>4156111554.5200005</v>
      </c>
      <c r="I38" s="57"/>
      <c r="J38" s="59"/>
    </row>
    <row r="39" spans="1:10" s="12" customFormat="1" ht="10.35" customHeight="1">
      <c r="A39" s="33"/>
      <c r="B39" s="21"/>
      <c r="C39" s="21"/>
      <c r="D39" s="38" t="s">
        <v>17</v>
      </c>
      <c r="E39" s="41" t="s">
        <v>73</v>
      </c>
      <c r="F39" s="43" t="s">
        <v>74</v>
      </c>
      <c r="G39" s="49">
        <v>4651506972.3900003</v>
      </c>
      <c r="H39" s="49">
        <v>4625336469.21</v>
      </c>
      <c r="I39" s="57"/>
      <c r="J39" s="59"/>
    </row>
    <row r="40" spans="1:10" s="12" customFormat="1" ht="10.35" customHeight="1">
      <c r="A40" s="33"/>
      <c r="B40" s="21"/>
      <c r="C40" s="21"/>
      <c r="D40" s="38" t="s">
        <v>18</v>
      </c>
      <c r="E40" s="41" t="s">
        <v>73</v>
      </c>
      <c r="F40" s="43" t="s">
        <v>74</v>
      </c>
      <c r="G40" s="49">
        <v>76694423.090000093</v>
      </c>
      <c r="H40" s="49">
        <v>69428635.610000089</v>
      </c>
      <c r="I40" s="57"/>
      <c r="J40" s="59"/>
    </row>
    <row r="41" spans="1:10" s="12" customFormat="1" ht="10.35" customHeight="1">
      <c r="A41" s="33"/>
      <c r="B41" s="21"/>
      <c r="C41" s="21"/>
      <c r="D41" s="38" t="s">
        <v>19</v>
      </c>
      <c r="E41" s="41" t="s">
        <v>73</v>
      </c>
      <c r="F41" s="43" t="s">
        <v>74</v>
      </c>
      <c r="G41" s="49">
        <v>1126847174.0589068</v>
      </c>
      <c r="H41" s="49">
        <v>1054972173.9889069</v>
      </c>
      <c r="I41" s="57"/>
      <c r="J41" s="59"/>
    </row>
    <row r="42" spans="1:10" s="12" customFormat="1" ht="10.35" customHeight="1">
      <c r="A42" s="33"/>
      <c r="B42" s="21"/>
      <c r="C42" s="21"/>
      <c r="D42" s="38" t="s">
        <v>20</v>
      </c>
      <c r="E42" s="41" t="s">
        <v>73</v>
      </c>
      <c r="F42" s="43" t="s">
        <v>74</v>
      </c>
      <c r="G42" s="49">
        <v>971262375.70000303</v>
      </c>
      <c r="H42" s="49">
        <v>865944768.64000297</v>
      </c>
      <c r="I42" s="57"/>
      <c r="J42" s="59"/>
    </row>
    <row r="43" spans="1:10" s="12" customFormat="1" ht="10.35" customHeight="1">
      <c r="A43" s="33"/>
      <c r="B43" s="21"/>
      <c r="C43" s="21"/>
      <c r="D43" s="38" t="s">
        <v>21</v>
      </c>
      <c r="E43" s="41" t="s">
        <v>73</v>
      </c>
      <c r="F43" s="43" t="s">
        <v>74</v>
      </c>
      <c r="G43" s="49">
        <v>72450199.100000113</v>
      </c>
      <c r="H43" s="49">
        <v>64594153.460000113</v>
      </c>
      <c r="I43" s="57"/>
      <c r="J43" s="59"/>
    </row>
    <row r="44" spans="1:10" s="12" customFormat="1" ht="10.35" customHeight="1">
      <c r="A44" s="33"/>
      <c r="B44" s="21"/>
      <c r="C44" s="21"/>
      <c r="D44" s="38" t="s">
        <v>22</v>
      </c>
      <c r="E44" s="41" t="s">
        <v>73</v>
      </c>
      <c r="F44" s="43" t="s">
        <v>74</v>
      </c>
      <c r="G44" s="49">
        <v>527382350.9399997</v>
      </c>
      <c r="H44" s="49">
        <v>378654468.14999974</v>
      </c>
      <c r="I44" s="57"/>
      <c r="J44" s="59"/>
    </row>
    <row r="45" spans="1:10" s="12" customFormat="1" ht="10.35" customHeight="1">
      <c r="A45" s="33"/>
      <c r="B45" s="21"/>
      <c r="C45" s="21"/>
      <c r="D45" s="38" t="s">
        <v>75</v>
      </c>
      <c r="E45" s="41" t="s">
        <v>73</v>
      </c>
      <c r="F45" s="43" t="s">
        <v>74</v>
      </c>
      <c r="G45" s="49">
        <v>1345705430.4400001</v>
      </c>
      <c r="H45" s="49">
        <v>1232515254.01</v>
      </c>
      <c r="I45" s="57"/>
      <c r="J45" s="59"/>
    </row>
    <row r="46" spans="1:10" s="12" customFormat="1" ht="10.35" customHeight="1">
      <c r="A46" s="33"/>
      <c r="B46" s="21"/>
      <c r="C46" s="21"/>
      <c r="D46" s="38" t="s">
        <v>24</v>
      </c>
      <c r="E46" s="41" t="s">
        <v>73</v>
      </c>
      <c r="F46" s="43" t="s">
        <v>74</v>
      </c>
      <c r="G46" s="49">
        <v>720313496.16999996</v>
      </c>
      <c r="H46" s="49">
        <v>501843842.35000002</v>
      </c>
      <c r="I46" s="57"/>
      <c r="J46" s="59"/>
    </row>
    <row r="47" spans="1:10" s="12" customFormat="1" ht="10.35" customHeight="1">
      <c r="A47" s="33"/>
      <c r="B47" s="21"/>
      <c r="C47" s="21"/>
      <c r="D47" s="38" t="s">
        <v>25</v>
      </c>
      <c r="E47" s="41" t="s">
        <v>73</v>
      </c>
      <c r="F47" s="43" t="s">
        <v>74</v>
      </c>
      <c r="G47" s="49">
        <v>1103087943.1600001</v>
      </c>
      <c r="H47" s="49">
        <v>1034144946.7</v>
      </c>
      <c r="I47" s="57"/>
      <c r="J47" s="59"/>
    </row>
    <row r="48" spans="1:10" s="12" customFormat="1" ht="10.35" customHeight="1">
      <c r="A48" s="33"/>
      <c r="B48" s="21"/>
      <c r="C48" s="21"/>
      <c r="D48" s="38" t="s">
        <v>110</v>
      </c>
      <c r="E48" s="41" t="s">
        <v>73</v>
      </c>
      <c r="F48" s="43" t="s">
        <v>74</v>
      </c>
      <c r="G48" s="49">
        <v>2000000000</v>
      </c>
      <c r="H48" s="49">
        <v>1821057522.244602</v>
      </c>
      <c r="I48" s="57"/>
      <c r="J48" s="59"/>
    </row>
    <row r="49" spans="1:10" s="12" customFormat="1" ht="10.35" customHeight="1">
      <c r="A49" s="33"/>
      <c r="B49" s="21"/>
      <c r="C49" s="21"/>
      <c r="D49" s="55" t="s">
        <v>108</v>
      </c>
      <c r="E49" s="41" t="s">
        <v>73</v>
      </c>
      <c r="F49" s="43" t="s">
        <v>74</v>
      </c>
      <c r="G49" s="49">
        <v>1916666666.6500001</v>
      </c>
      <c r="H49" s="49">
        <v>1766666666.6200001</v>
      </c>
      <c r="I49" s="57"/>
      <c r="J49" s="59"/>
    </row>
    <row r="50" spans="1:10" s="12" customFormat="1" ht="10.35" customHeight="1">
      <c r="A50" s="33"/>
      <c r="B50" s="21"/>
      <c r="C50" s="21"/>
      <c r="D50" s="55" t="s">
        <v>109</v>
      </c>
      <c r="E50" s="41" t="s">
        <v>73</v>
      </c>
      <c r="F50" s="43" t="s">
        <v>74</v>
      </c>
      <c r="G50" s="49">
        <v>2204166666.6500001</v>
      </c>
      <c r="H50" s="49">
        <v>2031666666.6200001</v>
      </c>
      <c r="I50" s="57"/>
      <c r="J50" s="59"/>
    </row>
    <row r="51" spans="1:10" s="12" customFormat="1" ht="10.35" customHeight="1">
      <c r="A51" s="33"/>
      <c r="B51" s="21"/>
      <c r="C51" s="21"/>
      <c r="D51" s="21" t="s">
        <v>112</v>
      </c>
      <c r="E51" s="41" t="s">
        <v>73</v>
      </c>
      <c r="F51" s="43" t="s">
        <v>74</v>
      </c>
      <c r="G51" s="48">
        <v>2500000000</v>
      </c>
      <c r="H51" s="48">
        <v>2310924369.7600002</v>
      </c>
      <c r="I51" s="57"/>
      <c r="J51" s="60"/>
    </row>
    <row r="52" spans="1:10" s="12" customFormat="1" ht="10.35" customHeight="1">
      <c r="A52" s="33"/>
      <c r="B52" s="21"/>
      <c r="C52" s="21"/>
      <c r="D52" s="21" t="s">
        <v>113</v>
      </c>
      <c r="E52" s="41" t="s">
        <v>73</v>
      </c>
      <c r="F52" s="43" t="s">
        <v>74</v>
      </c>
      <c r="G52" s="48">
        <v>2683529136.1599998</v>
      </c>
      <c r="H52" s="48">
        <v>2480573151.0699997</v>
      </c>
      <c r="I52" s="57"/>
      <c r="J52" s="60"/>
    </row>
    <row r="53" spans="1:10" s="12" customFormat="1" ht="10.35" customHeight="1">
      <c r="A53" s="33"/>
      <c r="B53" s="21"/>
      <c r="C53" s="21"/>
      <c r="D53" s="38" t="s">
        <v>114</v>
      </c>
      <c r="E53" s="41" t="s">
        <v>73</v>
      </c>
      <c r="F53" s="43" t="s">
        <v>74</v>
      </c>
      <c r="G53" s="48">
        <v>0</v>
      </c>
      <c r="H53" s="48">
        <v>2200000000</v>
      </c>
      <c r="I53" s="57"/>
      <c r="J53" s="60"/>
    </row>
    <row r="54" spans="1:10" s="12" customFormat="1" ht="10.35" customHeight="1">
      <c r="A54" s="33"/>
      <c r="B54" s="21"/>
      <c r="C54" s="21"/>
      <c r="D54" s="38" t="s">
        <v>26</v>
      </c>
      <c r="E54" s="41" t="s">
        <v>73</v>
      </c>
      <c r="F54" s="43" t="s">
        <v>74</v>
      </c>
      <c r="G54" s="48">
        <v>2138648319</v>
      </c>
      <c r="H54" s="48">
        <v>2138648319</v>
      </c>
      <c r="I54" s="57"/>
      <c r="J54" s="60"/>
    </row>
    <row r="55" spans="1:10" s="12" customFormat="1" ht="10.35" customHeight="1">
      <c r="A55" s="33"/>
      <c r="B55" s="21"/>
      <c r="C55" s="21"/>
      <c r="D55" s="38" t="s">
        <v>27</v>
      </c>
      <c r="E55" s="41" t="s">
        <v>73</v>
      </c>
      <c r="F55" s="43" t="s">
        <v>74</v>
      </c>
      <c r="G55" s="48">
        <v>294874160</v>
      </c>
      <c r="H55" s="48">
        <v>294874160</v>
      </c>
      <c r="I55" s="57"/>
      <c r="J55" s="60"/>
    </row>
    <row r="56" spans="1:10" s="12" customFormat="1" ht="10.35" customHeight="1">
      <c r="A56" s="33"/>
      <c r="B56" s="21"/>
      <c r="C56" s="21"/>
      <c r="D56" s="38" t="s">
        <v>28</v>
      </c>
      <c r="E56" s="41" t="s">
        <v>73</v>
      </c>
      <c r="F56" s="43" t="s">
        <v>74</v>
      </c>
      <c r="G56" s="48">
        <v>196783977</v>
      </c>
      <c r="H56" s="48">
        <v>196783977</v>
      </c>
      <c r="I56" s="57"/>
      <c r="J56" s="60"/>
    </row>
    <row r="57" spans="1:10" s="12" customFormat="1" ht="10.35" customHeight="1">
      <c r="A57" s="33"/>
      <c r="B57" s="21"/>
      <c r="C57" s="21"/>
      <c r="D57" s="38" t="s">
        <v>29</v>
      </c>
      <c r="E57" s="41" t="s">
        <v>73</v>
      </c>
      <c r="F57" s="43" t="s">
        <v>76</v>
      </c>
      <c r="G57" s="48">
        <v>4551642817.1190023</v>
      </c>
      <c r="H57" s="48">
        <v>4524657732.269002</v>
      </c>
      <c r="I57" s="57"/>
      <c r="J57" s="60"/>
    </row>
    <row r="58" spans="1:10" s="12" customFormat="1" ht="10.35" customHeight="1">
      <c r="A58" s="33"/>
      <c r="B58" s="21"/>
      <c r="C58" s="21"/>
      <c r="D58" s="38" t="s">
        <v>30</v>
      </c>
      <c r="E58" s="41" t="s">
        <v>73</v>
      </c>
      <c r="F58" s="43" t="s">
        <v>76</v>
      </c>
      <c r="G58" s="48">
        <v>3348822026.0499978</v>
      </c>
      <c r="H58" s="48">
        <v>3328968041.4099979</v>
      </c>
      <c r="I58" s="57"/>
      <c r="J58" s="60"/>
    </row>
    <row r="59" spans="1:10" s="12" customFormat="1" ht="10.35" customHeight="1">
      <c r="A59" s="33"/>
      <c r="B59" s="21"/>
      <c r="C59" s="21"/>
      <c r="D59" s="38" t="s">
        <v>31</v>
      </c>
      <c r="E59" s="41" t="s">
        <v>73</v>
      </c>
      <c r="F59" s="43" t="s">
        <v>76</v>
      </c>
      <c r="G59" s="49">
        <v>6126532574.7199993</v>
      </c>
      <c r="H59" s="49">
        <v>6024623439.6299992</v>
      </c>
      <c r="I59" s="57"/>
      <c r="J59" s="59"/>
    </row>
    <row r="60" spans="1:10" s="12" customFormat="1" ht="10.35" customHeight="1">
      <c r="A60" s="33"/>
      <c r="B60" s="21"/>
      <c r="C60" s="21"/>
      <c r="D60" s="38" t="s">
        <v>77</v>
      </c>
      <c r="E60" s="41" t="s">
        <v>73</v>
      </c>
      <c r="F60" s="43" t="s">
        <v>76</v>
      </c>
      <c r="G60" s="49">
        <v>1249999999.8400002</v>
      </c>
      <c r="H60" s="49">
        <v>1015624999.8100002</v>
      </c>
      <c r="I60" s="57"/>
      <c r="J60" s="59"/>
    </row>
    <row r="61" spans="1:10" s="12" customFormat="1" ht="10.35" customHeight="1">
      <c r="A61" s="33"/>
      <c r="B61" s="21"/>
      <c r="C61" s="21"/>
      <c r="D61" s="38" t="s">
        <v>32</v>
      </c>
      <c r="E61" s="41" t="s">
        <v>73</v>
      </c>
      <c r="F61" s="43" t="s">
        <v>76</v>
      </c>
      <c r="G61" s="49">
        <v>1499999999.8799996</v>
      </c>
      <c r="H61" s="49">
        <v>1124999999.8499994</v>
      </c>
      <c r="I61" s="57"/>
      <c r="J61" s="59"/>
    </row>
    <row r="62" spans="1:10" s="12" customFormat="1" ht="10.35" customHeight="1">
      <c r="A62" s="33"/>
      <c r="B62" s="21"/>
      <c r="C62" s="21"/>
      <c r="D62" s="38" t="s">
        <v>33</v>
      </c>
      <c r="E62" s="41" t="s">
        <v>73</v>
      </c>
      <c r="F62" s="43" t="s">
        <v>76</v>
      </c>
      <c r="G62" s="49">
        <v>2357142857.0399995</v>
      </c>
      <c r="H62" s="49">
        <v>2196428571.2999992</v>
      </c>
      <c r="I62" s="57"/>
      <c r="J62" s="59"/>
    </row>
    <row r="63" spans="1:10" s="12" customFormat="1" ht="10.35" customHeight="1">
      <c r="A63" s="33"/>
      <c r="B63" s="21"/>
      <c r="C63" s="21"/>
      <c r="D63" s="38" t="s">
        <v>78</v>
      </c>
      <c r="E63" s="41" t="s">
        <v>73</v>
      </c>
      <c r="F63" s="43" t="s">
        <v>76</v>
      </c>
      <c r="G63" s="49">
        <v>2666666666.6399999</v>
      </c>
      <c r="H63" s="49">
        <v>2416666666.6199999</v>
      </c>
      <c r="I63" s="57"/>
      <c r="J63" s="59"/>
    </row>
    <row r="64" spans="1:10" s="12" customFormat="1" ht="10.35" customHeight="1">
      <c r="A64" s="33"/>
      <c r="B64" s="21"/>
      <c r="C64" s="21"/>
      <c r="D64" s="38" t="s">
        <v>111</v>
      </c>
      <c r="E64" s="41" t="s">
        <v>73</v>
      </c>
      <c r="F64" s="43" t="s">
        <v>76</v>
      </c>
      <c r="G64" s="49">
        <v>2000000000</v>
      </c>
      <c r="H64" s="49">
        <v>1821057522.22</v>
      </c>
      <c r="I64" s="57"/>
      <c r="J64" s="59"/>
    </row>
    <row r="65" spans="1:10" s="12" customFormat="1" ht="10.35" customHeight="1">
      <c r="A65" s="33"/>
      <c r="B65" s="21"/>
      <c r="C65" s="21"/>
      <c r="D65" s="38" t="s">
        <v>104</v>
      </c>
      <c r="E65" s="41" t="s">
        <v>73</v>
      </c>
      <c r="F65" s="43" t="s">
        <v>76</v>
      </c>
      <c r="G65" s="49">
        <v>3421287307.4699998</v>
      </c>
      <c r="H65" s="49">
        <v>3255120088.6399999</v>
      </c>
      <c r="I65" s="57"/>
      <c r="J65" s="59"/>
    </row>
    <row r="66" spans="1:10" s="12" customFormat="1" ht="10.35" customHeight="1">
      <c r="A66" s="33"/>
      <c r="B66" s="21"/>
      <c r="C66" s="21"/>
      <c r="D66" s="38" t="s">
        <v>105</v>
      </c>
      <c r="E66" s="41" t="s">
        <v>73</v>
      </c>
      <c r="F66" s="43" t="s">
        <v>76</v>
      </c>
      <c r="G66" s="49">
        <v>500000000</v>
      </c>
      <c r="H66" s="49">
        <v>475715687.70999998</v>
      </c>
      <c r="I66" s="57"/>
      <c r="J66" s="59"/>
    </row>
    <row r="67" spans="1:10" s="12" customFormat="1" ht="10.35" customHeight="1">
      <c r="A67" s="33"/>
      <c r="B67" s="21"/>
      <c r="C67" s="21"/>
      <c r="D67" s="38" t="s">
        <v>115</v>
      </c>
      <c r="E67" s="41" t="s">
        <v>73</v>
      </c>
      <c r="F67" s="43" t="s">
        <v>76</v>
      </c>
      <c r="G67" s="49">
        <v>0</v>
      </c>
      <c r="H67" s="49">
        <v>2296288492.98</v>
      </c>
      <c r="I67" s="57"/>
      <c r="J67" s="59"/>
    </row>
    <row r="68" spans="1:10" s="12" customFormat="1" ht="10.35" customHeight="1">
      <c r="A68" s="33"/>
      <c r="B68" s="21"/>
      <c r="C68" s="21"/>
      <c r="D68" s="38" t="s">
        <v>79</v>
      </c>
      <c r="E68" s="41" t="s">
        <v>73</v>
      </c>
      <c r="F68" s="43" t="s">
        <v>80</v>
      </c>
      <c r="G68" s="49">
        <v>7000000000</v>
      </c>
      <c r="H68" s="49">
        <v>7000000000</v>
      </c>
      <c r="I68" s="57"/>
      <c r="J68" s="59"/>
    </row>
    <row r="69" spans="1:10" s="12" customFormat="1" ht="10.35" customHeight="1">
      <c r="A69" s="33"/>
      <c r="B69" s="21"/>
      <c r="C69" s="21"/>
      <c r="D69" s="38" t="s">
        <v>34</v>
      </c>
      <c r="E69" s="41" t="s">
        <v>73</v>
      </c>
      <c r="F69" s="43" t="s">
        <v>80</v>
      </c>
      <c r="G69" s="49">
        <v>1428571428.6400003</v>
      </c>
      <c r="H69" s="49">
        <v>1160714285.8000004</v>
      </c>
      <c r="I69" s="57"/>
      <c r="J69" s="59"/>
    </row>
    <row r="70" spans="1:10" s="12" customFormat="1" ht="10.35" customHeight="1">
      <c r="A70" s="33"/>
      <c r="B70" s="21"/>
      <c r="C70" s="21"/>
      <c r="D70" s="38" t="s">
        <v>35</v>
      </c>
      <c r="E70" s="41" t="s">
        <v>73</v>
      </c>
      <c r="F70" s="43" t="s">
        <v>80</v>
      </c>
      <c r="G70" s="49">
        <v>1040813688.7900001</v>
      </c>
      <c r="H70" s="49">
        <v>943237405.45000005</v>
      </c>
      <c r="I70" s="57"/>
      <c r="J70" s="59"/>
    </row>
    <row r="71" spans="1:10" s="12" customFormat="1" ht="10.35" customHeight="1">
      <c r="A71" s="33"/>
      <c r="B71" s="21"/>
      <c r="C71" s="21"/>
      <c r="D71" s="38" t="s">
        <v>36</v>
      </c>
      <c r="E71" s="41" t="s">
        <v>73</v>
      </c>
      <c r="F71" s="43" t="s">
        <v>81</v>
      </c>
      <c r="G71" s="49">
        <v>853293408</v>
      </c>
      <c r="H71" s="49">
        <v>792664665</v>
      </c>
      <c r="I71" s="57"/>
      <c r="J71" s="59"/>
    </row>
    <row r="72" spans="1:10" s="12" customFormat="1" ht="10.35" customHeight="1">
      <c r="A72" s="33"/>
      <c r="B72" s="21"/>
      <c r="C72" s="21"/>
      <c r="D72" s="38" t="s">
        <v>37</v>
      </c>
      <c r="E72" s="41" t="s">
        <v>73</v>
      </c>
      <c r="F72" s="43" t="s">
        <v>81</v>
      </c>
      <c r="G72" s="49">
        <v>1312499999.5999966</v>
      </c>
      <c r="H72" s="49">
        <v>984374999.5399965</v>
      </c>
      <c r="I72" s="57"/>
      <c r="J72" s="59"/>
    </row>
    <row r="73" spans="1:10" s="12" customFormat="1" ht="10.35" customHeight="1">
      <c r="A73" s="33"/>
      <c r="B73" s="21"/>
      <c r="C73" s="21"/>
      <c r="D73" s="38" t="s">
        <v>38</v>
      </c>
      <c r="E73" s="41" t="s">
        <v>73</v>
      </c>
      <c r="F73" s="43" t="s">
        <v>82</v>
      </c>
      <c r="G73" s="49">
        <v>1400000000.1199999</v>
      </c>
      <c r="H73" s="49">
        <v>875000000.14999998</v>
      </c>
      <c r="I73" s="57"/>
      <c r="J73" s="59"/>
    </row>
    <row r="74" spans="1:10" s="12" customFormat="1" ht="10.35" customHeight="1">
      <c r="A74" s="33"/>
      <c r="B74" s="21"/>
      <c r="C74" s="21"/>
      <c r="D74" s="38" t="s">
        <v>39</v>
      </c>
      <c r="E74" s="41" t="s">
        <v>73</v>
      </c>
      <c r="F74" s="43" t="s">
        <v>82</v>
      </c>
      <c r="G74" s="49">
        <v>2133333333.3600001</v>
      </c>
      <c r="H74" s="49">
        <v>1933333333.3800001</v>
      </c>
      <c r="I74" s="57"/>
      <c r="J74" s="59"/>
    </row>
    <row r="75" spans="1:10" s="12" customFormat="1" ht="7.5" customHeight="1">
      <c r="A75" s="33"/>
      <c r="B75" s="21"/>
      <c r="C75" s="21"/>
      <c r="D75" s="38"/>
      <c r="E75" s="41"/>
      <c r="F75" s="43"/>
      <c r="G75" s="56"/>
      <c r="H75" s="49"/>
      <c r="I75" s="11"/>
      <c r="J75" s="59"/>
    </row>
    <row r="76" spans="1:10" s="12" customFormat="1" ht="10.35" customHeight="1">
      <c r="A76" s="33"/>
      <c r="B76" s="21"/>
      <c r="C76" s="21" t="s">
        <v>83</v>
      </c>
      <c r="D76" s="38"/>
      <c r="E76" s="41"/>
      <c r="F76" s="43"/>
      <c r="G76" s="47">
        <f>SUM(G77:G87)</f>
        <v>15801874900</v>
      </c>
      <c r="H76" s="47">
        <f>SUM(H77:H87)</f>
        <v>15801874900</v>
      </c>
      <c r="I76" s="13"/>
      <c r="J76" s="59"/>
    </row>
    <row r="77" spans="1:10" s="12" customFormat="1" ht="10.35" customHeight="1">
      <c r="A77" s="33"/>
      <c r="B77" s="21"/>
      <c r="C77" s="21"/>
      <c r="D77" s="38" t="s">
        <v>41</v>
      </c>
      <c r="E77" s="41" t="s">
        <v>73</v>
      </c>
      <c r="F77" s="43"/>
      <c r="G77" s="49">
        <v>575000000</v>
      </c>
      <c r="H77" s="49">
        <v>575000000</v>
      </c>
      <c r="I77" s="11"/>
      <c r="J77" s="59"/>
    </row>
    <row r="78" spans="1:10" s="12" customFormat="1" ht="10.35" customHeight="1">
      <c r="A78" s="33"/>
      <c r="B78" s="21"/>
      <c r="C78" s="21"/>
      <c r="D78" s="38" t="s">
        <v>42</v>
      </c>
      <c r="E78" s="41" t="s">
        <v>73</v>
      </c>
      <c r="F78" s="43"/>
      <c r="G78" s="49">
        <v>0</v>
      </c>
      <c r="H78" s="49">
        <v>0</v>
      </c>
      <c r="I78" s="11"/>
      <c r="J78" s="59"/>
    </row>
    <row r="79" spans="1:10" s="12" customFormat="1" ht="10.35" customHeight="1">
      <c r="A79" s="33"/>
      <c r="B79" s="21"/>
      <c r="C79" s="21"/>
      <c r="D79" s="38" t="s">
        <v>43</v>
      </c>
      <c r="E79" s="41" t="s">
        <v>73</v>
      </c>
      <c r="F79" s="43"/>
      <c r="G79" s="49">
        <v>2500000000</v>
      </c>
      <c r="H79" s="49">
        <v>2500000000</v>
      </c>
      <c r="I79" s="13"/>
      <c r="J79" s="59"/>
    </row>
    <row r="80" spans="1:10" s="12" customFormat="1" ht="10.35" customHeight="1">
      <c r="A80" s="33"/>
      <c r="B80" s="21"/>
      <c r="C80" s="21"/>
      <c r="D80" s="38" t="s">
        <v>44</v>
      </c>
      <c r="E80" s="41" t="s">
        <v>73</v>
      </c>
      <c r="F80" s="43"/>
      <c r="G80" s="49">
        <v>2126874900</v>
      </c>
      <c r="H80" s="49">
        <v>2126874900</v>
      </c>
      <c r="I80" s="11"/>
      <c r="J80" s="59"/>
    </row>
    <row r="81" spans="1:10" s="12" customFormat="1" ht="10.35" customHeight="1">
      <c r="A81" s="33"/>
      <c r="B81" s="21"/>
      <c r="C81" s="21"/>
      <c r="D81" s="38" t="s">
        <v>84</v>
      </c>
      <c r="E81" s="41" t="s">
        <v>73</v>
      </c>
      <c r="F81" s="43"/>
      <c r="G81" s="49">
        <v>2500000000</v>
      </c>
      <c r="H81" s="49">
        <v>2500000000</v>
      </c>
      <c r="I81" s="11"/>
      <c r="J81" s="59"/>
    </row>
    <row r="82" spans="1:10" s="12" customFormat="1" ht="10.35" customHeight="1">
      <c r="A82" s="33"/>
      <c r="B82" s="21"/>
      <c r="C82" s="21"/>
      <c r="D82" s="38" t="s">
        <v>85</v>
      </c>
      <c r="E82" s="41" t="s">
        <v>73</v>
      </c>
      <c r="F82" s="43"/>
      <c r="G82" s="49">
        <v>0</v>
      </c>
      <c r="H82" s="49">
        <v>0</v>
      </c>
      <c r="I82" s="11"/>
      <c r="J82" s="59"/>
    </row>
    <row r="83" spans="1:10" s="12" customFormat="1" ht="10.35" customHeight="1">
      <c r="A83" s="33"/>
      <c r="B83" s="21"/>
      <c r="C83" s="21"/>
      <c r="D83" s="38" t="s">
        <v>86</v>
      </c>
      <c r="E83" s="41" t="s">
        <v>73</v>
      </c>
      <c r="F83" s="43"/>
      <c r="G83" s="49">
        <v>2500000000</v>
      </c>
      <c r="H83" s="49">
        <v>2500000000</v>
      </c>
      <c r="I83" s="11"/>
      <c r="J83" s="59"/>
    </row>
    <row r="84" spans="1:10" s="12" customFormat="1" ht="10.35" customHeight="1">
      <c r="A84" s="33"/>
      <c r="B84" s="21"/>
      <c r="C84" s="21"/>
      <c r="D84" s="38" t="s">
        <v>45</v>
      </c>
      <c r="E84" s="41" t="s">
        <v>73</v>
      </c>
      <c r="F84" s="43"/>
      <c r="G84" s="49">
        <v>1000000000</v>
      </c>
      <c r="H84" s="49">
        <v>1000000000</v>
      </c>
      <c r="I84" s="11"/>
      <c r="J84" s="59"/>
    </row>
    <row r="85" spans="1:10" s="12" customFormat="1" ht="10.35" customHeight="1">
      <c r="A85" s="33"/>
      <c r="B85" s="21"/>
      <c r="C85" s="21"/>
      <c r="D85" s="38" t="s">
        <v>46</v>
      </c>
      <c r="E85" s="41" t="s">
        <v>73</v>
      </c>
      <c r="F85" s="43"/>
      <c r="G85" s="49">
        <v>2000000000</v>
      </c>
      <c r="H85" s="49">
        <v>2000000000</v>
      </c>
      <c r="I85" s="11"/>
      <c r="J85" s="59"/>
    </row>
    <row r="86" spans="1:10" s="12" customFormat="1" ht="10.35" customHeight="1">
      <c r="A86" s="33"/>
      <c r="B86" s="21"/>
      <c r="C86" s="21"/>
      <c r="D86" s="38" t="s">
        <v>47</v>
      </c>
      <c r="E86" s="41" t="s">
        <v>73</v>
      </c>
      <c r="F86" s="43"/>
      <c r="G86" s="49">
        <v>1100000000</v>
      </c>
      <c r="H86" s="49">
        <v>1100000000</v>
      </c>
      <c r="I86" s="11"/>
      <c r="J86" s="59"/>
    </row>
    <row r="87" spans="1:10" s="12" customFormat="1" ht="10.35" customHeight="1">
      <c r="A87" s="33"/>
      <c r="B87" s="21"/>
      <c r="C87" s="21"/>
      <c r="D87" s="38" t="s">
        <v>103</v>
      </c>
      <c r="E87" s="41" t="s">
        <v>73</v>
      </c>
      <c r="F87" s="43"/>
      <c r="G87" s="49">
        <v>1500000000</v>
      </c>
      <c r="H87" s="49">
        <v>1500000000</v>
      </c>
      <c r="I87" s="11"/>
      <c r="J87" s="59"/>
    </row>
    <row r="88" spans="1:10" s="12" customFormat="1" ht="7.5" customHeight="1">
      <c r="A88" s="33"/>
      <c r="B88" s="21"/>
      <c r="C88" s="21"/>
      <c r="D88" s="39"/>
      <c r="E88" s="43"/>
      <c r="F88" s="43"/>
      <c r="G88" s="52"/>
      <c r="H88" s="48"/>
      <c r="I88" s="11"/>
      <c r="J88" s="59"/>
    </row>
    <row r="89" spans="1:10" s="12" customFormat="1" ht="7.5" customHeight="1">
      <c r="A89" s="33"/>
      <c r="B89" s="21"/>
      <c r="C89" s="21" t="s">
        <v>100</v>
      </c>
      <c r="D89" s="38"/>
      <c r="E89" s="41"/>
      <c r="F89" s="43"/>
      <c r="G89" s="48">
        <v>0</v>
      </c>
      <c r="H89" s="48">
        <v>0</v>
      </c>
      <c r="I89" s="11"/>
      <c r="J89" s="59"/>
    </row>
    <row r="90" spans="1:10" s="12" customFormat="1" ht="7.5" customHeight="1">
      <c r="A90" s="33"/>
      <c r="B90" s="21"/>
      <c r="C90" s="21"/>
      <c r="D90" s="38"/>
      <c r="E90" s="41"/>
      <c r="F90" s="43"/>
      <c r="G90" s="48"/>
      <c r="H90" s="48"/>
      <c r="I90" s="11"/>
      <c r="J90" s="59"/>
    </row>
    <row r="91" spans="1:10" s="12" customFormat="1" ht="15">
      <c r="A91" s="80" t="s">
        <v>95</v>
      </c>
      <c r="B91" s="81"/>
      <c r="C91" s="81"/>
      <c r="D91" s="38"/>
      <c r="E91" s="41"/>
      <c r="F91" s="43"/>
      <c r="G91" s="48">
        <f>+G92</f>
        <v>0</v>
      </c>
      <c r="H91" s="48">
        <v>0</v>
      </c>
      <c r="I91" s="11"/>
      <c r="J91" s="59"/>
    </row>
    <row r="92" spans="1:10" s="12" customFormat="1" ht="9.75" customHeight="1">
      <c r="A92" s="31"/>
      <c r="B92" s="32"/>
      <c r="C92" s="21" t="s">
        <v>97</v>
      </c>
      <c r="D92" s="38"/>
      <c r="E92" s="41"/>
      <c r="F92" s="43"/>
      <c r="G92" s="48">
        <f>+G93+G94+G95</f>
        <v>0</v>
      </c>
      <c r="H92" s="48">
        <f>+H93+H94+H95</f>
        <v>0</v>
      </c>
      <c r="I92" s="11"/>
      <c r="J92" s="59"/>
    </row>
    <row r="93" spans="1:10" s="12" customFormat="1" ht="11.25" customHeight="1">
      <c r="A93" s="31"/>
      <c r="B93" s="32"/>
      <c r="C93" s="21" t="s">
        <v>98</v>
      </c>
      <c r="D93" s="38"/>
      <c r="E93" s="41"/>
      <c r="F93" s="43"/>
      <c r="G93" s="48"/>
      <c r="H93" s="48"/>
      <c r="I93" s="11"/>
      <c r="J93" s="59"/>
    </row>
    <row r="94" spans="1:10" s="12" customFormat="1" ht="9" customHeight="1">
      <c r="A94" s="31"/>
      <c r="B94" s="32"/>
      <c r="C94" s="21" t="s">
        <v>83</v>
      </c>
      <c r="D94" s="38"/>
      <c r="E94" s="41"/>
      <c r="F94" s="43"/>
      <c r="G94" s="48"/>
      <c r="H94" s="48"/>
      <c r="I94" s="11"/>
      <c r="J94" s="59"/>
    </row>
    <row r="95" spans="1:10" s="12" customFormat="1" ht="11.25" customHeight="1">
      <c r="A95" s="31"/>
      <c r="B95" s="32"/>
      <c r="C95" s="21" t="s">
        <v>94</v>
      </c>
      <c r="D95" s="38"/>
      <c r="E95" s="41"/>
      <c r="F95" s="43"/>
      <c r="G95" s="48"/>
      <c r="H95" s="48"/>
      <c r="I95" s="11"/>
      <c r="J95" s="59"/>
    </row>
    <row r="96" spans="1:10" s="12" customFormat="1" ht="7.5" customHeight="1">
      <c r="A96" s="33"/>
      <c r="B96" s="21"/>
      <c r="C96" s="21"/>
      <c r="D96" s="38"/>
      <c r="E96" s="41"/>
      <c r="F96" s="43"/>
      <c r="G96" s="48"/>
      <c r="H96" s="48"/>
      <c r="I96" s="11"/>
      <c r="J96" s="59"/>
    </row>
    <row r="97" spans="1:10" s="12" customFormat="1" ht="10.5" customHeight="1">
      <c r="A97" s="33"/>
      <c r="B97" s="21"/>
      <c r="C97" s="78" t="s">
        <v>101</v>
      </c>
      <c r="D97" s="79"/>
      <c r="E97" s="42"/>
      <c r="F97" s="45"/>
      <c r="G97" s="47">
        <f>+G34</f>
        <v>90366961312.657898</v>
      </c>
      <c r="H97" s="47">
        <f>+H34</f>
        <v>90150588822.382492</v>
      </c>
      <c r="I97" s="11"/>
      <c r="J97" s="59"/>
    </row>
    <row r="98" spans="1:10" s="12" customFormat="1" ht="7.5" customHeight="1">
      <c r="A98" s="33"/>
      <c r="B98" s="21"/>
      <c r="C98" s="21"/>
      <c r="D98" s="38"/>
      <c r="E98" s="41"/>
      <c r="F98" s="43"/>
      <c r="G98" s="48"/>
      <c r="H98" s="48"/>
      <c r="I98" s="11"/>
      <c r="J98" s="59"/>
    </row>
    <row r="99" spans="1:10" s="12" customFormat="1" ht="15">
      <c r="A99" s="80" t="s">
        <v>102</v>
      </c>
      <c r="B99" s="81"/>
      <c r="C99" s="81"/>
      <c r="D99" s="38"/>
      <c r="E99" s="41"/>
      <c r="F99" s="43"/>
      <c r="G99" s="47">
        <v>42441994885</v>
      </c>
      <c r="H99" s="47">
        <v>21653205013</v>
      </c>
      <c r="I99" s="11"/>
      <c r="J99" s="59"/>
    </row>
    <row r="100" spans="1:10" s="12" customFormat="1" ht="10.35" customHeight="1">
      <c r="A100" s="33"/>
      <c r="B100" s="21"/>
      <c r="C100" s="21"/>
      <c r="D100" s="38"/>
      <c r="E100" s="41"/>
      <c r="F100" s="43"/>
      <c r="G100" s="48"/>
      <c r="H100" s="48"/>
      <c r="I100" s="11"/>
      <c r="J100" s="59"/>
    </row>
    <row r="101" spans="1:10" s="5" customFormat="1" ht="10.35" customHeight="1">
      <c r="A101" s="34"/>
      <c r="B101" s="23"/>
      <c r="C101" s="23" t="s">
        <v>87</v>
      </c>
      <c r="D101" s="37"/>
      <c r="E101" s="42"/>
      <c r="F101" s="45"/>
      <c r="G101" s="47">
        <f>+G19+G34+G99</f>
        <v>132808956197.6579</v>
      </c>
      <c r="H101" s="47">
        <f>+H19+H34+H99</f>
        <v>111803793835.38249</v>
      </c>
      <c r="I101" s="11"/>
      <c r="J101" s="59"/>
    </row>
    <row r="102" spans="1:10" s="5" customFormat="1" ht="11.45" customHeight="1">
      <c r="A102" s="35"/>
      <c r="B102" s="36"/>
      <c r="C102" s="36"/>
      <c r="D102" s="40"/>
      <c r="E102" s="44"/>
      <c r="F102" s="44"/>
      <c r="G102" s="50"/>
      <c r="H102" s="50"/>
      <c r="I102" s="11"/>
      <c r="J102" s="59"/>
    </row>
    <row r="103" spans="1:10" s="5" customFormat="1" ht="11.45" customHeight="1">
      <c r="A103" s="22"/>
      <c r="B103" s="24"/>
      <c r="C103" s="24"/>
      <c r="D103" s="24"/>
      <c r="E103" s="24"/>
      <c r="F103" s="24"/>
      <c r="G103" s="24"/>
      <c r="H103" s="24"/>
      <c r="I103" s="11"/>
      <c r="J103" s="59"/>
    </row>
    <row r="104" spans="1:10" s="5" customFormat="1" ht="11.45" customHeight="1">
      <c r="A104" s="74" t="s">
        <v>107</v>
      </c>
      <c r="B104" s="74"/>
      <c r="C104" s="74"/>
      <c r="D104" s="74"/>
      <c r="E104" s="74"/>
      <c r="F104" s="74"/>
      <c r="G104" s="74"/>
      <c r="H104" s="74"/>
      <c r="I104" s="54"/>
      <c r="J104" s="59"/>
    </row>
    <row r="105" spans="1:10" s="5" customFormat="1" ht="11.45" customHeight="1">
      <c r="A105" s="19"/>
      <c r="B105" s="25"/>
      <c r="C105" s="22"/>
      <c r="D105" s="25"/>
      <c r="E105" s="22"/>
      <c r="F105" s="22"/>
      <c r="G105" s="22"/>
      <c r="H105" s="58"/>
      <c r="I105" s="15"/>
      <c r="J105" s="59"/>
    </row>
    <row r="106" spans="1:10" s="12" customFormat="1" ht="11.45" customHeight="1">
      <c r="A106" s="82" t="s">
        <v>88</v>
      </c>
      <c r="B106" s="82"/>
      <c r="C106" s="82"/>
      <c r="D106" s="82"/>
      <c r="E106" s="82"/>
      <c r="F106" s="82"/>
      <c r="G106" s="82"/>
      <c r="H106" s="82"/>
      <c r="I106" s="53"/>
      <c r="J106" s="59"/>
    </row>
    <row r="107" spans="1:10" s="12" customFormat="1" ht="11.45" customHeight="1">
      <c r="A107" s="73" t="s">
        <v>89</v>
      </c>
      <c r="B107" s="73"/>
      <c r="C107" s="73"/>
      <c r="D107" s="73"/>
      <c r="E107" s="73"/>
      <c r="F107" s="73"/>
      <c r="G107" s="73"/>
      <c r="H107" s="73"/>
      <c r="I107" s="16"/>
      <c r="J107" s="59"/>
    </row>
    <row r="108" spans="1:10" s="5" customFormat="1" ht="9.9499999999999993" customHeight="1">
      <c r="A108" s="19"/>
      <c r="B108" s="19"/>
      <c r="C108" s="19"/>
      <c r="D108" s="19"/>
      <c r="E108" s="19"/>
      <c r="F108" s="19"/>
      <c r="G108" s="19"/>
      <c r="H108" s="19"/>
      <c r="J108" s="59"/>
    </row>
    <row r="109" spans="1:10" s="5" customFormat="1" ht="9.9499999999999993" customHeight="1">
      <c r="A109" s="19"/>
      <c r="B109" s="19"/>
      <c r="C109" s="19"/>
      <c r="D109" s="19"/>
      <c r="E109" s="19"/>
      <c r="F109" s="19"/>
      <c r="G109" s="19"/>
      <c r="H109" s="19"/>
      <c r="J109" s="59"/>
    </row>
    <row r="110" spans="1:10" s="5" customFormat="1" ht="9.9499999999999993" customHeight="1">
      <c r="A110" s="19"/>
      <c r="B110" s="19"/>
      <c r="C110" s="19"/>
      <c r="D110" s="19"/>
      <c r="E110" s="19"/>
      <c r="F110" s="19"/>
      <c r="G110" s="19"/>
      <c r="H110" s="19"/>
      <c r="J110" s="59"/>
    </row>
    <row r="111" spans="1:10" s="5" customFormat="1" ht="9.9499999999999993" customHeight="1">
      <c r="A111" s="19"/>
      <c r="B111" s="19"/>
      <c r="C111" s="19"/>
      <c r="D111" s="19"/>
      <c r="E111" s="19"/>
      <c r="F111" s="19"/>
      <c r="G111" s="19"/>
      <c r="H111" s="19"/>
      <c r="J111" s="59"/>
    </row>
    <row r="112" spans="1:10" s="5" customFormat="1" ht="12" customHeight="1">
      <c r="A112" s="19"/>
      <c r="B112" s="19"/>
      <c r="C112" s="19"/>
      <c r="D112" s="19"/>
      <c r="E112" s="19"/>
      <c r="F112" s="19"/>
      <c r="G112" s="19"/>
      <c r="H112" s="19"/>
      <c r="J112" s="59"/>
    </row>
    <row r="113" spans="1:10" s="5" customFormat="1" ht="12" customHeight="1">
      <c r="A113" s="19"/>
      <c r="B113" s="19"/>
      <c r="C113" s="19"/>
      <c r="D113" s="19"/>
      <c r="E113" s="19"/>
      <c r="F113" s="19"/>
      <c r="G113" s="19"/>
      <c r="H113" s="19"/>
      <c r="J113" s="59"/>
    </row>
    <row r="114" spans="1:10" s="5" customFormat="1" ht="12" customHeight="1">
      <c r="A114" s="19"/>
      <c r="B114" s="19"/>
      <c r="C114" s="19"/>
      <c r="D114" s="19"/>
      <c r="E114" s="19"/>
      <c r="F114" s="19"/>
      <c r="G114" s="19"/>
      <c r="H114" s="19"/>
      <c r="J114" s="59"/>
    </row>
    <row r="115" spans="1:10" s="5" customFormat="1" ht="12" customHeight="1">
      <c r="A115" s="19"/>
      <c r="B115" s="19"/>
      <c r="C115" s="19"/>
      <c r="D115" s="19"/>
      <c r="E115" s="19"/>
      <c r="F115" s="19"/>
      <c r="G115" s="19"/>
      <c r="H115" s="19"/>
      <c r="J115" s="59"/>
    </row>
    <row r="116" spans="1:10" s="5" customFormat="1" ht="12" customHeight="1">
      <c r="A116" s="19"/>
      <c r="B116" s="19"/>
      <c r="C116" s="19"/>
      <c r="D116" s="19"/>
      <c r="E116" s="19"/>
      <c r="F116" s="19"/>
      <c r="G116" s="19"/>
      <c r="H116" s="19"/>
      <c r="J116" s="59"/>
    </row>
    <row r="117" spans="1:10" s="5" customFormat="1" ht="12" customHeight="1">
      <c r="A117" s="19"/>
      <c r="B117" s="19"/>
      <c r="C117" s="19"/>
      <c r="D117" s="19"/>
      <c r="E117" s="19"/>
      <c r="F117" s="19"/>
      <c r="G117" s="19"/>
      <c r="H117" s="19"/>
      <c r="J117" s="59"/>
    </row>
    <row r="118" spans="1:10" s="5" customFormat="1" ht="12" customHeight="1">
      <c r="A118" s="19"/>
      <c r="B118" s="19"/>
      <c r="C118" s="19"/>
      <c r="D118" s="19"/>
      <c r="E118" s="19"/>
      <c r="F118" s="19"/>
      <c r="G118" s="19"/>
      <c r="H118" s="19"/>
      <c r="J118" s="59"/>
    </row>
    <row r="119" spans="1:10" s="5" customFormat="1" ht="12" customHeight="1">
      <c r="A119" s="19"/>
      <c r="B119" s="19"/>
      <c r="C119" s="19"/>
      <c r="D119" s="19"/>
      <c r="E119" s="19"/>
      <c r="F119" s="19"/>
      <c r="G119" s="19"/>
      <c r="H119" s="19"/>
      <c r="J119" s="59"/>
    </row>
    <row r="120" spans="1:10" s="5" customFormat="1" ht="12" customHeight="1">
      <c r="A120" s="19"/>
      <c r="B120" s="19"/>
      <c r="C120" s="19"/>
      <c r="D120" s="19"/>
      <c r="E120" s="19"/>
      <c r="F120" s="19"/>
      <c r="G120" s="19"/>
      <c r="H120" s="19"/>
      <c r="J120" s="59"/>
    </row>
    <row r="121" spans="1:10" s="5" customFormat="1" ht="12" customHeight="1">
      <c r="A121" s="19"/>
      <c r="B121" s="19"/>
      <c r="C121" s="19"/>
      <c r="D121" s="19"/>
      <c r="E121" s="19"/>
      <c r="F121" s="19"/>
      <c r="G121" s="19"/>
      <c r="H121" s="19"/>
      <c r="J121" s="59"/>
    </row>
    <row r="122" spans="1:10" s="5" customFormat="1" ht="12" customHeight="1">
      <c r="A122" s="19"/>
      <c r="B122" s="19"/>
      <c r="C122" s="19"/>
      <c r="D122" s="19"/>
      <c r="E122" s="19"/>
      <c r="F122" s="19"/>
      <c r="G122" s="19"/>
      <c r="H122" s="19"/>
      <c r="J122" s="59"/>
    </row>
    <row r="123" spans="1:10" s="5" customFormat="1" ht="9">
      <c r="A123" s="19"/>
      <c r="B123" s="19"/>
      <c r="C123" s="19"/>
      <c r="D123" s="19"/>
      <c r="E123" s="19"/>
      <c r="F123" s="19"/>
      <c r="G123" s="19"/>
      <c r="H123" s="19"/>
      <c r="J123" s="59"/>
    </row>
    <row r="124" spans="1:10" s="5" customFormat="1" ht="9">
      <c r="A124" s="19"/>
      <c r="B124" s="19"/>
      <c r="C124" s="19"/>
      <c r="D124" s="19"/>
      <c r="E124" s="19"/>
      <c r="F124" s="19"/>
      <c r="G124" s="19"/>
      <c r="H124" s="19"/>
      <c r="J124" s="59"/>
    </row>
    <row r="125" spans="1:10" s="5" customFormat="1" ht="9">
      <c r="A125" s="19"/>
      <c r="B125" s="19"/>
      <c r="C125" s="19"/>
      <c r="D125" s="19"/>
      <c r="E125" s="19"/>
      <c r="F125" s="19"/>
      <c r="G125" s="19"/>
      <c r="H125" s="19"/>
      <c r="J125" s="59"/>
    </row>
    <row r="126" spans="1:10" s="5" customFormat="1" ht="9">
      <c r="A126" s="19"/>
      <c r="B126" s="19"/>
      <c r="C126" s="19"/>
      <c r="D126" s="19"/>
      <c r="E126" s="19"/>
      <c r="F126" s="19"/>
      <c r="G126" s="19"/>
      <c r="H126" s="19"/>
      <c r="J126" s="59"/>
    </row>
    <row r="127" spans="1:10" s="5" customFormat="1" ht="9">
      <c r="A127" s="19"/>
      <c r="B127" s="19"/>
      <c r="C127" s="19"/>
      <c r="D127" s="19"/>
      <c r="E127" s="19"/>
      <c r="F127" s="19"/>
      <c r="G127" s="19"/>
      <c r="H127" s="19"/>
      <c r="J127" s="59"/>
    </row>
    <row r="128" spans="1:10" s="5" customFormat="1" ht="9">
      <c r="A128" s="19"/>
      <c r="B128" s="19"/>
      <c r="C128" s="19"/>
      <c r="D128" s="19"/>
      <c r="E128" s="19"/>
      <c r="F128" s="19"/>
      <c r="G128" s="19"/>
      <c r="H128" s="19"/>
      <c r="J128" s="59"/>
    </row>
    <row r="129" spans="1:10" s="5" customFormat="1" ht="9">
      <c r="A129" s="19"/>
      <c r="B129" s="19"/>
      <c r="C129" s="19"/>
      <c r="D129" s="19"/>
      <c r="E129" s="19"/>
      <c r="F129" s="19"/>
      <c r="G129" s="19"/>
      <c r="H129" s="19"/>
      <c r="J129" s="59"/>
    </row>
    <row r="130" spans="1:10" s="5" customFormat="1" ht="9">
      <c r="A130" s="19"/>
      <c r="B130" s="19"/>
      <c r="C130" s="19"/>
      <c r="D130" s="19"/>
      <c r="E130" s="19"/>
      <c r="F130" s="19"/>
      <c r="G130" s="19"/>
      <c r="H130" s="19"/>
      <c r="J130" s="59"/>
    </row>
    <row r="131" spans="1:10" s="5" customFormat="1" ht="9">
      <c r="A131" s="19"/>
      <c r="B131" s="19"/>
      <c r="C131" s="19"/>
      <c r="D131" s="19"/>
      <c r="E131" s="19"/>
      <c r="F131" s="19"/>
      <c r="G131" s="19"/>
      <c r="H131" s="19"/>
      <c r="J131" s="59"/>
    </row>
    <row r="132" spans="1:10" s="5" customFormat="1" ht="9">
      <c r="A132" s="19"/>
      <c r="B132" s="19"/>
      <c r="C132" s="19"/>
      <c r="D132" s="19"/>
      <c r="E132" s="19"/>
      <c r="F132" s="19"/>
      <c r="G132" s="19"/>
      <c r="H132" s="19"/>
      <c r="J132" s="59"/>
    </row>
    <row r="133" spans="1:10" s="5" customFormat="1" ht="9">
      <c r="A133" s="19"/>
      <c r="B133" s="19"/>
      <c r="C133" s="19"/>
      <c r="D133" s="19"/>
      <c r="E133" s="19"/>
      <c r="F133" s="19"/>
      <c r="G133" s="19"/>
      <c r="H133" s="19"/>
      <c r="J133" s="59"/>
    </row>
    <row r="134" spans="1:10" s="5" customFormat="1" ht="9">
      <c r="A134" s="19"/>
      <c r="B134" s="19"/>
      <c r="C134" s="19"/>
      <c r="D134" s="19"/>
      <c r="E134" s="19"/>
      <c r="F134" s="19"/>
      <c r="G134" s="19"/>
      <c r="H134" s="19"/>
      <c r="J134" s="59"/>
    </row>
    <row r="135" spans="1:10" s="5" customFormat="1" ht="9">
      <c r="A135" s="19"/>
      <c r="B135" s="19"/>
      <c r="C135" s="19"/>
      <c r="D135" s="19"/>
      <c r="E135" s="19"/>
      <c r="F135" s="19"/>
      <c r="G135" s="19"/>
      <c r="H135" s="19"/>
      <c r="J135" s="59"/>
    </row>
    <row r="136" spans="1:10" s="5" customFormat="1" ht="9">
      <c r="A136" s="19"/>
      <c r="B136" s="19"/>
      <c r="C136" s="19"/>
      <c r="D136" s="19"/>
      <c r="E136" s="19"/>
      <c r="F136" s="19"/>
      <c r="G136" s="19"/>
      <c r="H136" s="19"/>
      <c r="J136" s="59"/>
    </row>
    <row r="137" spans="1:10" s="5" customFormat="1" ht="9">
      <c r="A137" s="19"/>
      <c r="B137" s="19"/>
      <c r="C137" s="19"/>
      <c r="D137" s="19"/>
      <c r="E137" s="19"/>
      <c r="F137" s="19"/>
      <c r="G137" s="19"/>
      <c r="H137" s="19"/>
      <c r="J137" s="59"/>
    </row>
    <row r="138" spans="1:10" s="5" customFormat="1" ht="9">
      <c r="A138" s="19"/>
      <c r="B138" s="19"/>
      <c r="C138" s="19"/>
      <c r="D138" s="19"/>
      <c r="E138" s="19"/>
      <c r="F138" s="19"/>
      <c r="G138" s="19"/>
      <c r="H138" s="19"/>
      <c r="J138" s="59"/>
    </row>
    <row r="139" spans="1:10" s="5" customFormat="1" ht="9">
      <c r="A139" s="19"/>
      <c r="B139" s="19"/>
      <c r="C139" s="19"/>
      <c r="D139" s="19"/>
      <c r="E139" s="19"/>
      <c r="F139" s="19"/>
      <c r="G139" s="19"/>
      <c r="H139" s="19"/>
      <c r="J139" s="59"/>
    </row>
    <row r="140" spans="1:10" s="5" customFormat="1" ht="9">
      <c r="A140" s="19"/>
      <c r="B140" s="19"/>
      <c r="C140" s="19"/>
      <c r="D140" s="19"/>
      <c r="E140" s="19"/>
      <c r="F140" s="19"/>
      <c r="G140" s="19"/>
      <c r="H140" s="19"/>
      <c r="J140" s="59"/>
    </row>
    <row r="141" spans="1:10" s="5" customFormat="1" ht="9">
      <c r="A141" s="19"/>
      <c r="B141" s="19"/>
      <c r="C141" s="19"/>
      <c r="D141" s="19"/>
      <c r="E141" s="19"/>
      <c r="F141" s="19"/>
      <c r="G141" s="19"/>
      <c r="H141" s="19"/>
      <c r="J141" s="59"/>
    </row>
    <row r="142" spans="1:10" s="5" customFormat="1" ht="9">
      <c r="A142" s="19"/>
      <c r="B142" s="19"/>
      <c r="C142" s="19"/>
      <c r="D142" s="19"/>
      <c r="E142" s="19"/>
      <c r="F142" s="19"/>
      <c r="G142" s="19"/>
      <c r="H142" s="19"/>
      <c r="J142" s="59"/>
    </row>
    <row r="143" spans="1:10" s="5" customFormat="1" ht="9">
      <c r="A143" s="19"/>
      <c r="B143" s="19"/>
      <c r="C143" s="19"/>
      <c r="D143" s="19"/>
      <c r="E143" s="19"/>
      <c r="F143" s="19"/>
      <c r="G143" s="19"/>
      <c r="H143" s="19"/>
      <c r="J143" s="59"/>
    </row>
    <row r="144" spans="1:10" s="5" customFormat="1" ht="9">
      <c r="A144" s="19"/>
      <c r="B144" s="19"/>
      <c r="C144" s="19"/>
      <c r="D144" s="19"/>
      <c r="E144" s="19"/>
      <c r="F144" s="19"/>
      <c r="G144" s="19"/>
      <c r="H144" s="19"/>
      <c r="J144" s="59"/>
    </row>
    <row r="145" spans="1:10" s="5" customFormat="1" ht="9">
      <c r="A145" s="19"/>
      <c r="B145" s="19"/>
      <c r="C145" s="19"/>
      <c r="D145" s="19"/>
      <c r="E145" s="19"/>
      <c r="F145" s="19"/>
      <c r="G145" s="19"/>
      <c r="H145" s="19"/>
      <c r="J145" s="59"/>
    </row>
    <row r="146" spans="1:10" s="5" customFormat="1" ht="9">
      <c r="A146" s="19"/>
      <c r="B146" s="19"/>
      <c r="C146" s="19"/>
      <c r="D146" s="19"/>
      <c r="E146" s="19"/>
      <c r="F146" s="19"/>
      <c r="G146" s="19"/>
      <c r="H146" s="19"/>
      <c r="J146" s="59"/>
    </row>
    <row r="147" spans="1:10" s="5" customFormat="1" ht="9">
      <c r="A147" s="19"/>
      <c r="B147" s="19"/>
      <c r="C147" s="19"/>
      <c r="D147" s="19"/>
      <c r="E147" s="19"/>
      <c r="F147" s="19"/>
      <c r="G147" s="19"/>
      <c r="H147" s="19"/>
      <c r="J147" s="59"/>
    </row>
    <row r="148" spans="1:10" s="5" customFormat="1" ht="9">
      <c r="A148" s="19"/>
      <c r="B148" s="19"/>
      <c r="C148" s="19"/>
      <c r="D148" s="19"/>
      <c r="E148" s="19"/>
      <c r="F148" s="19"/>
      <c r="G148" s="19"/>
      <c r="H148" s="19"/>
      <c r="J148" s="59"/>
    </row>
    <row r="149" spans="1:10" s="5" customFormat="1" ht="9">
      <c r="A149" s="19"/>
      <c r="B149" s="19"/>
      <c r="C149" s="19"/>
      <c r="D149" s="19"/>
      <c r="E149" s="19"/>
      <c r="F149" s="19"/>
      <c r="G149" s="19"/>
      <c r="H149" s="19"/>
      <c r="J149" s="59"/>
    </row>
    <row r="150" spans="1:10" s="5" customFormat="1" ht="9">
      <c r="A150" s="19"/>
      <c r="B150" s="19"/>
      <c r="C150" s="19"/>
      <c r="D150" s="19"/>
      <c r="E150" s="19"/>
      <c r="F150" s="19"/>
      <c r="G150" s="19"/>
      <c r="H150" s="19"/>
      <c r="J150" s="59"/>
    </row>
    <row r="151" spans="1:10" s="5" customFormat="1" ht="9">
      <c r="A151" s="19"/>
      <c r="B151" s="19"/>
      <c r="C151" s="19"/>
      <c r="D151" s="19"/>
      <c r="E151" s="19"/>
      <c r="F151" s="19"/>
      <c r="G151" s="19"/>
      <c r="H151" s="19"/>
      <c r="J151" s="59"/>
    </row>
    <row r="152" spans="1:10" s="5" customFormat="1" ht="9">
      <c r="A152" s="19"/>
      <c r="B152" s="19"/>
      <c r="C152" s="19"/>
      <c r="D152" s="19"/>
      <c r="E152" s="19"/>
      <c r="F152" s="19"/>
      <c r="G152" s="19"/>
      <c r="H152" s="19"/>
      <c r="J152" s="59"/>
    </row>
    <row r="153" spans="1:10" s="5" customFormat="1" ht="9">
      <c r="A153" s="19"/>
      <c r="B153" s="19"/>
      <c r="C153" s="19"/>
      <c r="D153" s="19"/>
      <c r="E153" s="19"/>
      <c r="F153" s="19"/>
      <c r="G153" s="19"/>
      <c r="H153" s="19"/>
      <c r="J153" s="59"/>
    </row>
    <row r="154" spans="1:10" s="5" customFormat="1" ht="9">
      <c r="A154" s="19"/>
      <c r="B154" s="19"/>
      <c r="C154" s="19"/>
      <c r="D154" s="19"/>
      <c r="E154" s="19"/>
      <c r="F154" s="19"/>
      <c r="G154" s="19"/>
      <c r="H154" s="19"/>
      <c r="J154" s="59"/>
    </row>
    <row r="155" spans="1:10" s="5" customFormat="1" ht="9">
      <c r="A155" s="19"/>
      <c r="B155" s="19"/>
      <c r="C155" s="19"/>
      <c r="D155" s="19"/>
      <c r="E155" s="19"/>
      <c r="F155" s="19"/>
      <c r="G155" s="19"/>
      <c r="H155" s="19"/>
      <c r="J155" s="59"/>
    </row>
    <row r="156" spans="1:10" s="5" customFormat="1" ht="9">
      <c r="A156" s="19"/>
      <c r="B156" s="19"/>
      <c r="C156" s="19"/>
      <c r="D156" s="19"/>
      <c r="E156" s="19"/>
      <c r="F156" s="19"/>
      <c r="G156" s="19"/>
      <c r="H156" s="19"/>
      <c r="J156" s="59"/>
    </row>
    <row r="157" spans="1:10" s="5" customFormat="1" ht="9">
      <c r="A157" s="19"/>
      <c r="B157" s="19"/>
      <c r="C157" s="19"/>
      <c r="D157" s="19"/>
      <c r="E157" s="19"/>
      <c r="F157" s="19"/>
      <c r="G157" s="19"/>
      <c r="H157" s="19"/>
      <c r="J157" s="59"/>
    </row>
    <row r="158" spans="1:10" s="5" customFormat="1" ht="9">
      <c r="A158" s="19"/>
      <c r="B158" s="19"/>
      <c r="C158" s="19"/>
      <c r="D158" s="19"/>
      <c r="E158" s="19"/>
      <c r="F158" s="19"/>
      <c r="G158" s="19"/>
      <c r="H158" s="19"/>
      <c r="J158" s="59"/>
    </row>
    <row r="159" spans="1:10" s="5" customFormat="1" ht="9">
      <c r="A159" s="19"/>
      <c r="B159" s="19"/>
      <c r="C159" s="19"/>
      <c r="D159" s="19"/>
      <c r="E159" s="19"/>
      <c r="F159" s="19"/>
      <c r="G159" s="19"/>
      <c r="H159" s="19"/>
      <c r="J159" s="59"/>
    </row>
    <row r="160" spans="1:10" s="5" customFormat="1" ht="9">
      <c r="A160" s="19"/>
      <c r="B160" s="19"/>
      <c r="C160" s="19"/>
      <c r="D160" s="19"/>
      <c r="E160" s="19"/>
      <c r="F160" s="19"/>
      <c r="G160" s="19"/>
      <c r="H160" s="19"/>
      <c r="J160" s="59"/>
    </row>
    <row r="161" spans="1:10" s="5" customFormat="1" ht="9">
      <c r="A161" s="19"/>
      <c r="B161" s="19"/>
      <c r="C161" s="19"/>
      <c r="D161" s="19"/>
      <c r="E161" s="19"/>
      <c r="F161" s="19"/>
      <c r="G161" s="19"/>
      <c r="H161" s="19"/>
      <c r="J161" s="59"/>
    </row>
    <row r="162" spans="1:10" s="5" customFormat="1" ht="9">
      <c r="A162" s="19"/>
      <c r="B162" s="19"/>
      <c r="C162" s="19"/>
      <c r="D162" s="19"/>
      <c r="E162" s="19"/>
      <c r="F162" s="19"/>
      <c r="G162" s="19"/>
      <c r="H162" s="19"/>
      <c r="J162" s="59"/>
    </row>
    <row r="163" spans="1:10" s="5" customFormat="1" ht="9">
      <c r="A163" s="19"/>
      <c r="B163" s="19"/>
      <c r="C163" s="19"/>
      <c r="D163" s="19"/>
      <c r="E163" s="19"/>
      <c r="F163" s="19"/>
      <c r="G163" s="19"/>
      <c r="H163" s="19"/>
      <c r="J163" s="59"/>
    </row>
    <row r="164" spans="1:10" s="5" customFormat="1" ht="9">
      <c r="A164" s="19"/>
      <c r="B164" s="19"/>
      <c r="C164" s="19"/>
      <c r="D164" s="19"/>
      <c r="E164" s="19"/>
      <c r="F164" s="19"/>
      <c r="G164" s="19"/>
      <c r="H164" s="19"/>
      <c r="J164" s="59"/>
    </row>
    <row r="165" spans="1:10" s="5" customFormat="1" ht="9">
      <c r="A165" s="19"/>
      <c r="B165" s="19"/>
      <c r="C165" s="19"/>
      <c r="D165" s="19"/>
      <c r="E165" s="19"/>
      <c r="F165" s="19"/>
      <c r="G165" s="19"/>
      <c r="H165" s="19"/>
      <c r="J165" s="59"/>
    </row>
    <row r="166" spans="1:10" s="5" customFormat="1" ht="9">
      <c r="A166" s="19"/>
      <c r="B166" s="19"/>
      <c r="C166" s="19"/>
      <c r="D166" s="19"/>
      <c r="E166" s="19"/>
      <c r="F166" s="19"/>
      <c r="G166" s="19"/>
      <c r="H166" s="19"/>
      <c r="J166" s="59"/>
    </row>
    <row r="167" spans="1:10" s="5" customFormat="1" ht="9">
      <c r="A167" s="19"/>
      <c r="B167" s="19"/>
      <c r="C167" s="19"/>
      <c r="D167" s="19"/>
      <c r="E167" s="19"/>
      <c r="F167" s="19"/>
      <c r="G167" s="19"/>
      <c r="H167" s="19"/>
      <c r="J167" s="59"/>
    </row>
    <row r="168" spans="1:10" s="5" customFormat="1" ht="9">
      <c r="A168" s="19"/>
      <c r="B168" s="19"/>
      <c r="C168" s="19"/>
      <c r="D168" s="19"/>
      <c r="E168" s="19"/>
      <c r="F168" s="19"/>
      <c r="G168" s="19"/>
      <c r="H168" s="19"/>
      <c r="J168" s="59"/>
    </row>
    <row r="169" spans="1:10" s="5" customFormat="1" ht="9">
      <c r="A169" s="19"/>
      <c r="B169" s="19"/>
      <c r="C169" s="19"/>
      <c r="D169" s="19"/>
      <c r="E169" s="19"/>
      <c r="F169" s="19"/>
      <c r="G169" s="19"/>
      <c r="H169" s="19"/>
      <c r="J169" s="59"/>
    </row>
    <row r="170" spans="1:10" s="5" customFormat="1" ht="9">
      <c r="A170" s="19"/>
      <c r="B170" s="19"/>
      <c r="C170" s="19"/>
      <c r="D170" s="19"/>
      <c r="E170" s="19"/>
      <c r="F170" s="19"/>
      <c r="G170" s="19"/>
      <c r="H170" s="19"/>
      <c r="J170" s="59"/>
    </row>
    <row r="171" spans="1:10" s="5" customFormat="1" ht="9">
      <c r="A171" s="19"/>
      <c r="B171" s="19"/>
      <c r="C171" s="19"/>
      <c r="D171" s="19"/>
      <c r="E171" s="19"/>
      <c r="F171" s="19"/>
      <c r="G171" s="19"/>
      <c r="H171" s="19"/>
      <c r="J171" s="59"/>
    </row>
    <row r="172" spans="1:10" s="5" customFormat="1" ht="9">
      <c r="A172" s="19"/>
      <c r="B172" s="19"/>
      <c r="C172" s="19"/>
      <c r="D172" s="19"/>
      <c r="E172" s="19"/>
      <c r="F172" s="19"/>
      <c r="G172" s="19"/>
      <c r="H172" s="19"/>
      <c r="J172" s="59"/>
    </row>
    <row r="173" spans="1:10" s="5" customFormat="1" ht="9">
      <c r="A173" s="19"/>
      <c r="B173" s="19"/>
      <c r="C173" s="19"/>
      <c r="D173" s="19"/>
      <c r="E173" s="19"/>
      <c r="F173" s="19"/>
      <c r="G173" s="19"/>
      <c r="H173" s="19"/>
      <c r="J173" s="59"/>
    </row>
    <row r="174" spans="1:10" s="5" customFormat="1" ht="9">
      <c r="A174" s="19"/>
      <c r="B174" s="19"/>
      <c r="C174" s="19"/>
      <c r="D174" s="19"/>
      <c r="E174" s="19"/>
      <c r="F174" s="19"/>
      <c r="G174" s="19"/>
      <c r="H174" s="19"/>
      <c r="J174" s="59"/>
    </row>
    <row r="175" spans="1:10" s="5" customFormat="1" ht="9">
      <c r="A175" s="19"/>
      <c r="B175" s="19"/>
      <c r="C175" s="19"/>
      <c r="D175" s="19"/>
      <c r="E175" s="19"/>
      <c r="F175" s="19"/>
      <c r="G175" s="19"/>
      <c r="H175" s="19"/>
      <c r="J175" s="59"/>
    </row>
    <row r="176" spans="1:10" s="5" customFormat="1" ht="9">
      <c r="A176" s="19"/>
      <c r="B176" s="19"/>
      <c r="C176" s="19"/>
      <c r="D176" s="19"/>
      <c r="E176" s="19"/>
      <c r="F176" s="19"/>
      <c r="G176" s="19"/>
      <c r="H176" s="19"/>
      <c r="J176" s="59"/>
    </row>
    <row r="177" spans="1:10" s="5" customFormat="1" ht="9">
      <c r="A177" s="19"/>
      <c r="B177" s="19"/>
      <c r="C177" s="19"/>
      <c r="D177" s="19"/>
      <c r="E177" s="19"/>
      <c r="F177" s="19"/>
      <c r="G177" s="19"/>
      <c r="H177" s="19"/>
      <c r="J177" s="59"/>
    </row>
    <row r="178" spans="1:10" s="5" customFormat="1" ht="9">
      <c r="A178" s="19"/>
      <c r="B178" s="19"/>
      <c r="C178" s="19"/>
      <c r="D178" s="19"/>
      <c r="E178" s="19"/>
      <c r="F178" s="19"/>
      <c r="G178" s="19"/>
      <c r="H178" s="19"/>
      <c r="J178" s="59"/>
    </row>
    <row r="179" spans="1:10" s="5" customFormat="1" ht="9">
      <c r="A179" s="19"/>
      <c r="B179" s="19"/>
      <c r="C179" s="19"/>
      <c r="D179" s="19"/>
      <c r="E179" s="19"/>
      <c r="F179" s="19"/>
      <c r="G179" s="19"/>
      <c r="H179" s="19"/>
      <c r="J179" s="59"/>
    </row>
    <row r="180" spans="1:10" s="5" customFormat="1" ht="9">
      <c r="A180" s="19"/>
      <c r="B180" s="19"/>
      <c r="C180" s="19"/>
      <c r="D180" s="19"/>
      <c r="E180" s="19"/>
      <c r="F180" s="19"/>
      <c r="G180" s="19"/>
      <c r="H180" s="19"/>
      <c r="J180" s="59"/>
    </row>
    <row r="181" spans="1:10" s="5" customFormat="1" ht="9">
      <c r="A181" s="19"/>
      <c r="B181" s="19"/>
      <c r="C181" s="19"/>
      <c r="D181" s="19"/>
      <c r="E181" s="19"/>
      <c r="F181" s="19"/>
      <c r="G181" s="19"/>
      <c r="H181" s="19"/>
      <c r="J181" s="59"/>
    </row>
    <row r="182" spans="1:10" s="5" customFormat="1" ht="9">
      <c r="A182" s="19"/>
      <c r="B182" s="19"/>
      <c r="C182" s="19"/>
      <c r="D182" s="19"/>
      <c r="E182" s="19"/>
      <c r="F182" s="19"/>
      <c r="G182" s="19"/>
      <c r="H182" s="19"/>
      <c r="J182" s="59"/>
    </row>
    <row r="183" spans="1:10" s="5" customFormat="1" ht="9">
      <c r="A183" s="19"/>
      <c r="B183" s="19"/>
      <c r="C183" s="19"/>
      <c r="D183" s="19"/>
      <c r="E183" s="19"/>
      <c r="F183" s="19"/>
      <c r="G183" s="19"/>
      <c r="H183" s="19"/>
      <c r="J183" s="59"/>
    </row>
    <row r="184" spans="1:10" s="5" customFormat="1" ht="9">
      <c r="A184" s="19"/>
      <c r="B184" s="19"/>
      <c r="C184" s="19"/>
      <c r="D184" s="19"/>
      <c r="E184" s="19"/>
      <c r="F184" s="19"/>
      <c r="G184" s="19"/>
      <c r="H184" s="19"/>
      <c r="J184" s="59"/>
    </row>
    <row r="185" spans="1:10" s="5" customFormat="1" ht="9">
      <c r="A185" s="19"/>
      <c r="B185" s="19"/>
      <c r="C185" s="19"/>
      <c r="D185" s="19"/>
      <c r="E185" s="19"/>
      <c r="F185" s="19"/>
      <c r="G185" s="19"/>
      <c r="H185" s="19"/>
      <c r="J185" s="59"/>
    </row>
    <row r="186" spans="1:10" s="5" customFormat="1" ht="9">
      <c r="A186" s="19"/>
      <c r="B186" s="19"/>
      <c r="C186" s="19"/>
      <c r="D186" s="19"/>
      <c r="E186" s="19"/>
      <c r="F186" s="19"/>
      <c r="G186" s="19"/>
      <c r="H186" s="19"/>
    </row>
    <row r="187" spans="1:10" s="5" customFormat="1" ht="9">
      <c r="A187" s="19"/>
      <c r="B187" s="19"/>
      <c r="C187" s="19"/>
      <c r="D187" s="19"/>
      <c r="E187" s="19"/>
      <c r="F187" s="19"/>
      <c r="G187" s="19"/>
      <c r="H187" s="19"/>
    </row>
    <row r="188" spans="1:10" s="5" customFormat="1" ht="9">
      <c r="A188" s="19"/>
      <c r="B188" s="19"/>
      <c r="C188" s="19"/>
      <c r="D188" s="19"/>
      <c r="E188" s="19"/>
      <c r="F188" s="19"/>
      <c r="G188" s="19"/>
      <c r="H188" s="19"/>
    </row>
    <row r="189" spans="1:10" s="5" customFormat="1" ht="9">
      <c r="A189" s="19"/>
      <c r="B189" s="19"/>
      <c r="C189" s="19"/>
      <c r="D189" s="19"/>
      <c r="E189" s="19"/>
      <c r="F189" s="19"/>
      <c r="G189" s="19"/>
      <c r="H189" s="19"/>
    </row>
    <row r="190" spans="1:10" s="5" customFormat="1" ht="9">
      <c r="A190" s="19"/>
      <c r="B190" s="19"/>
      <c r="C190" s="19"/>
      <c r="D190" s="19"/>
      <c r="E190" s="19"/>
      <c r="F190" s="19"/>
      <c r="G190" s="19"/>
      <c r="H190" s="19"/>
    </row>
    <row r="191" spans="1:10" s="5" customFormat="1" ht="9">
      <c r="A191" s="19"/>
      <c r="B191" s="19"/>
      <c r="C191" s="19"/>
      <c r="D191" s="19"/>
      <c r="E191" s="19"/>
      <c r="F191" s="19"/>
      <c r="G191" s="19"/>
      <c r="H191" s="19"/>
    </row>
    <row r="192" spans="1:10" s="4" customFormat="1" ht="11.25">
      <c r="A192" s="18"/>
      <c r="B192" s="18"/>
      <c r="C192" s="18"/>
      <c r="D192" s="18"/>
      <c r="E192" s="18"/>
      <c r="F192" s="18"/>
      <c r="G192" s="18"/>
      <c r="H192" s="18"/>
    </row>
    <row r="193" spans="1:8" s="4" customFormat="1" ht="11.25">
      <c r="A193" s="18"/>
      <c r="B193" s="18"/>
      <c r="C193" s="18"/>
      <c r="D193" s="18"/>
      <c r="E193" s="18"/>
      <c r="F193" s="18"/>
      <c r="G193" s="18"/>
      <c r="H193" s="18"/>
    </row>
    <row r="194" spans="1:8" s="4" customFormat="1" ht="11.25">
      <c r="A194" s="18"/>
      <c r="B194" s="18"/>
      <c r="C194" s="18"/>
      <c r="D194" s="18"/>
      <c r="E194" s="18"/>
      <c r="F194" s="18"/>
      <c r="G194" s="18"/>
      <c r="H194" s="18"/>
    </row>
    <row r="195" spans="1:8" s="4" customFormat="1" ht="11.25">
      <c r="A195" s="18"/>
      <c r="B195" s="18"/>
      <c r="C195" s="18"/>
      <c r="D195" s="18"/>
      <c r="E195" s="18"/>
      <c r="F195" s="18"/>
      <c r="G195" s="18"/>
      <c r="H195" s="18"/>
    </row>
    <row r="196" spans="1:8" s="4" customFormat="1" ht="11.25">
      <c r="A196" s="18"/>
      <c r="B196" s="18"/>
      <c r="C196" s="18"/>
      <c r="D196" s="18"/>
      <c r="E196" s="18"/>
      <c r="F196" s="18"/>
      <c r="G196" s="18"/>
      <c r="H196" s="18"/>
    </row>
    <row r="197" spans="1:8" s="4" customFormat="1" ht="11.25">
      <c r="A197" s="18"/>
      <c r="B197" s="18"/>
      <c r="C197" s="18"/>
      <c r="D197" s="18"/>
      <c r="E197" s="18"/>
      <c r="F197" s="18"/>
      <c r="G197" s="18"/>
      <c r="H197" s="18"/>
    </row>
    <row r="198" spans="1:8" s="4" customFormat="1" ht="11.25">
      <c r="A198" s="18"/>
      <c r="B198" s="18"/>
      <c r="C198" s="18"/>
      <c r="D198" s="18"/>
      <c r="E198" s="18"/>
      <c r="F198" s="18"/>
      <c r="G198" s="18"/>
      <c r="H198" s="18"/>
    </row>
    <row r="199" spans="1:8" s="4" customFormat="1" ht="11.25">
      <c r="A199" s="18"/>
      <c r="B199" s="18"/>
      <c r="C199" s="18"/>
      <c r="D199" s="18"/>
      <c r="E199" s="18"/>
      <c r="F199" s="18"/>
      <c r="G199" s="18"/>
      <c r="H199" s="18"/>
    </row>
    <row r="200" spans="1:8" s="4" customFormat="1" ht="11.25">
      <c r="A200" s="18"/>
      <c r="B200" s="18"/>
      <c r="C200" s="18"/>
      <c r="D200" s="18"/>
      <c r="E200" s="18"/>
      <c r="F200" s="18"/>
      <c r="G200" s="18"/>
      <c r="H200" s="18"/>
    </row>
    <row r="201" spans="1:8" s="4" customFormat="1" ht="11.25">
      <c r="A201" s="18"/>
      <c r="B201" s="18"/>
      <c r="C201" s="18"/>
      <c r="D201" s="18"/>
      <c r="E201" s="18"/>
      <c r="F201" s="18"/>
      <c r="G201" s="18"/>
      <c r="H201" s="18"/>
    </row>
    <row r="202" spans="1:8" s="4" customFormat="1" ht="11.25">
      <c r="A202" s="18"/>
      <c r="B202" s="18"/>
      <c r="C202" s="18"/>
      <c r="D202" s="18"/>
      <c r="E202" s="18"/>
      <c r="F202" s="18"/>
      <c r="G202" s="18"/>
      <c r="H202" s="18"/>
    </row>
    <row r="203" spans="1:8" s="4" customFormat="1" ht="11.25">
      <c r="A203" s="18"/>
      <c r="B203" s="18"/>
      <c r="C203" s="18"/>
      <c r="D203" s="18"/>
      <c r="E203" s="18"/>
      <c r="F203" s="18"/>
      <c r="G203" s="18"/>
      <c r="H203" s="18"/>
    </row>
    <row r="204" spans="1:8" s="4" customFormat="1" ht="11.25">
      <c r="A204" s="18"/>
      <c r="B204" s="18"/>
      <c r="C204" s="18"/>
      <c r="D204" s="18"/>
      <c r="E204" s="18"/>
      <c r="F204" s="18"/>
      <c r="G204" s="18"/>
      <c r="H204" s="18"/>
    </row>
    <row r="205" spans="1:8" s="4" customFormat="1" ht="11.25">
      <c r="A205" s="18"/>
      <c r="B205" s="18"/>
      <c r="C205" s="18"/>
      <c r="D205" s="18"/>
      <c r="E205" s="18"/>
      <c r="F205" s="18"/>
      <c r="G205" s="18"/>
      <c r="H205" s="18"/>
    </row>
    <row r="206" spans="1:8" s="4" customFormat="1" ht="11.25">
      <c r="A206" s="18"/>
      <c r="B206" s="18"/>
      <c r="C206" s="18"/>
      <c r="D206" s="18"/>
      <c r="E206" s="18"/>
      <c r="F206" s="18"/>
      <c r="G206" s="18"/>
      <c r="H206" s="18"/>
    </row>
    <row r="207" spans="1:8" s="4" customFormat="1" ht="11.25">
      <c r="A207" s="18"/>
      <c r="B207" s="18"/>
      <c r="C207" s="18"/>
      <c r="D207" s="18"/>
      <c r="E207" s="18"/>
      <c r="F207" s="18"/>
      <c r="G207" s="18"/>
      <c r="H207" s="18"/>
    </row>
    <row r="208" spans="1:8" s="4" customFormat="1" ht="11.25">
      <c r="A208" s="18"/>
      <c r="B208" s="18"/>
      <c r="C208" s="18"/>
      <c r="D208" s="18"/>
      <c r="E208" s="18"/>
      <c r="F208" s="18"/>
      <c r="G208" s="18"/>
      <c r="H208" s="18"/>
    </row>
    <row r="209" spans="1:8" s="4" customFormat="1" ht="11.25">
      <c r="A209" s="18"/>
      <c r="B209" s="18"/>
      <c r="C209" s="18"/>
      <c r="D209" s="18"/>
      <c r="E209" s="18"/>
      <c r="F209" s="18"/>
      <c r="G209" s="18"/>
      <c r="H209" s="18"/>
    </row>
    <row r="210" spans="1:8" s="4" customFormat="1" ht="11.25">
      <c r="A210" s="18"/>
      <c r="B210" s="18"/>
      <c r="C210" s="18"/>
      <c r="D210" s="18"/>
      <c r="E210" s="18"/>
      <c r="F210" s="18"/>
      <c r="G210" s="18"/>
      <c r="H210" s="18"/>
    </row>
    <row r="211" spans="1:8" s="4" customFormat="1" ht="11.25">
      <c r="A211" s="18"/>
      <c r="B211" s="18"/>
      <c r="C211" s="18"/>
      <c r="D211" s="18"/>
      <c r="E211" s="18"/>
      <c r="F211" s="18"/>
      <c r="G211" s="18"/>
      <c r="H211" s="18"/>
    </row>
    <row r="212" spans="1:8" s="4" customFormat="1" ht="11.25">
      <c r="A212" s="18"/>
      <c r="B212" s="18"/>
      <c r="C212" s="18"/>
      <c r="D212" s="18"/>
      <c r="E212" s="18"/>
      <c r="F212" s="18"/>
      <c r="G212" s="18"/>
      <c r="H212" s="18"/>
    </row>
    <row r="213" spans="1:8" s="4" customFormat="1" ht="11.25">
      <c r="A213" s="18"/>
      <c r="B213" s="18"/>
      <c r="C213" s="18"/>
      <c r="D213" s="18"/>
      <c r="E213" s="18"/>
      <c r="F213" s="18"/>
      <c r="G213" s="18"/>
      <c r="H213" s="18"/>
    </row>
    <row r="214" spans="1:8" s="4" customFormat="1" ht="11.25">
      <c r="A214" s="18"/>
      <c r="B214" s="18"/>
      <c r="C214" s="18"/>
      <c r="D214" s="18"/>
      <c r="E214" s="18"/>
      <c r="F214" s="18"/>
      <c r="G214" s="18"/>
      <c r="H214" s="18"/>
    </row>
    <row r="215" spans="1:8" s="4" customFormat="1" ht="11.25">
      <c r="A215" s="18"/>
      <c r="B215" s="18"/>
      <c r="C215" s="18"/>
      <c r="D215" s="18"/>
      <c r="E215" s="18"/>
      <c r="F215" s="18"/>
      <c r="G215" s="18"/>
      <c r="H215" s="18"/>
    </row>
    <row r="216" spans="1:8" s="4" customFormat="1" ht="11.25">
      <c r="A216" s="18"/>
      <c r="B216" s="18"/>
      <c r="C216" s="18"/>
      <c r="D216" s="18"/>
      <c r="E216" s="18"/>
      <c r="F216" s="18"/>
      <c r="G216" s="18"/>
      <c r="H216" s="18"/>
    </row>
    <row r="217" spans="1:8" s="4" customFormat="1" ht="11.25">
      <c r="A217" s="18"/>
      <c r="B217" s="18"/>
      <c r="C217" s="18"/>
      <c r="D217" s="18"/>
      <c r="E217" s="18"/>
      <c r="F217" s="18"/>
      <c r="G217" s="18"/>
      <c r="H217" s="18"/>
    </row>
    <row r="218" spans="1:8" s="4" customFormat="1" ht="11.25">
      <c r="A218" s="18"/>
      <c r="B218" s="18"/>
      <c r="C218" s="18"/>
      <c r="D218" s="18"/>
      <c r="E218" s="18"/>
      <c r="F218" s="18"/>
      <c r="G218" s="18"/>
      <c r="H218" s="18"/>
    </row>
    <row r="219" spans="1:8" s="4" customFormat="1" ht="11.25">
      <c r="A219" s="18"/>
      <c r="B219" s="18"/>
      <c r="C219" s="18"/>
      <c r="D219" s="18"/>
      <c r="E219" s="18"/>
      <c r="F219" s="18"/>
      <c r="G219" s="18"/>
      <c r="H219" s="18"/>
    </row>
    <row r="220" spans="1:8" s="4" customFormat="1" ht="11.25">
      <c r="A220" s="18"/>
      <c r="B220" s="18"/>
      <c r="C220" s="18"/>
      <c r="D220" s="18"/>
      <c r="E220" s="18"/>
      <c r="F220" s="18"/>
      <c r="G220" s="18"/>
      <c r="H220" s="18"/>
    </row>
    <row r="221" spans="1:8" s="4" customFormat="1" ht="11.25">
      <c r="A221" s="18"/>
      <c r="B221" s="18"/>
      <c r="C221" s="18"/>
      <c r="D221" s="18"/>
      <c r="E221" s="18"/>
      <c r="F221" s="18"/>
      <c r="G221" s="18"/>
      <c r="H221" s="18"/>
    </row>
    <row r="222" spans="1:8" s="4" customFormat="1" ht="11.25">
      <c r="A222" s="18"/>
      <c r="B222" s="18"/>
      <c r="C222" s="18"/>
      <c r="D222" s="18"/>
      <c r="E222" s="18"/>
      <c r="F222" s="18"/>
      <c r="G222" s="18"/>
      <c r="H222" s="18"/>
    </row>
    <row r="223" spans="1:8" s="4" customFormat="1" ht="11.25">
      <c r="A223" s="18"/>
      <c r="B223" s="18"/>
      <c r="C223" s="18"/>
      <c r="D223" s="18"/>
      <c r="E223" s="18"/>
      <c r="F223" s="18"/>
      <c r="G223" s="18"/>
      <c r="H223" s="18"/>
    </row>
    <row r="224" spans="1:8" s="4" customFormat="1" ht="11.25">
      <c r="A224" s="18"/>
      <c r="B224" s="18"/>
      <c r="C224" s="18"/>
      <c r="D224" s="18"/>
      <c r="E224" s="18"/>
      <c r="F224" s="18"/>
      <c r="G224" s="18"/>
      <c r="H224" s="18"/>
    </row>
    <row r="225" spans="1:8" s="4" customFormat="1" ht="11.25">
      <c r="A225" s="18"/>
      <c r="B225" s="18"/>
      <c r="C225" s="18"/>
      <c r="D225" s="18"/>
      <c r="E225" s="18"/>
      <c r="F225" s="18"/>
      <c r="G225" s="18"/>
      <c r="H225" s="18"/>
    </row>
    <row r="226" spans="1:8" s="4" customFormat="1" ht="11.25">
      <c r="A226" s="18"/>
      <c r="B226" s="18"/>
      <c r="C226" s="18"/>
      <c r="D226" s="18"/>
      <c r="E226" s="18"/>
      <c r="F226" s="18"/>
      <c r="G226" s="18"/>
      <c r="H226" s="18"/>
    </row>
    <row r="227" spans="1:8" s="4" customFormat="1" ht="11.25">
      <c r="A227" s="18"/>
      <c r="B227" s="18"/>
      <c r="C227" s="18"/>
      <c r="D227" s="18"/>
      <c r="E227" s="18"/>
      <c r="F227" s="18"/>
      <c r="G227" s="18"/>
      <c r="H227" s="18"/>
    </row>
    <row r="228" spans="1:8" s="4" customFormat="1" ht="11.25">
      <c r="A228" s="18"/>
      <c r="B228" s="18"/>
      <c r="C228" s="18"/>
      <c r="D228" s="18"/>
      <c r="E228" s="18"/>
      <c r="F228" s="18"/>
      <c r="G228" s="18"/>
      <c r="H228" s="18"/>
    </row>
    <row r="229" spans="1:8" s="4" customFormat="1" ht="11.25">
      <c r="A229" s="18"/>
      <c r="B229" s="18"/>
      <c r="C229" s="18"/>
      <c r="D229" s="18"/>
      <c r="E229" s="18"/>
      <c r="F229" s="18"/>
      <c r="G229" s="18"/>
      <c r="H229" s="18"/>
    </row>
    <row r="230" spans="1:8" s="4" customFormat="1" ht="11.25">
      <c r="A230" s="18"/>
      <c r="B230" s="18"/>
      <c r="C230" s="18"/>
      <c r="D230" s="18"/>
      <c r="E230" s="18"/>
      <c r="F230" s="18"/>
      <c r="G230" s="18"/>
      <c r="H230" s="18"/>
    </row>
    <row r="231" spans="1:8" s="4" customFormat="1" ht="11.25">
      <c r="A231" s="18"/>
      <c r="B231" s="18"/>
      <c r="C231" s="18"/>
      <c r="D231" s="18"/>
      <c r="E231" s="18"/>
      <c r="F231" s="18"/>
      <c r="G231" s="18"/>
      <c r="H231" s="18"/>
    </row>
    <row r="232" spans="1:8" s="4" customFormat="1" ht="11.25">
      <c r="A232" s="18"/>
      <c r="B232" s="18"/>
      <c r="C232" s="18"/>
      <c r="D232" s="18"/>
      <c r="E232" s="18"/>
      <c r="F232" s="18"/>
      <c r="G232" s="18"/>
      <c r="H232" s="18"/>
    </row>
    <row r="233" spans="1:8" s="4" customFormat="1" ht="11.25">
      <c r="A233" s="18"/>
      <c r="B233" s="18"/>
      <c r="C233" s="18"/>
      <c r="D233" s="18"/>
      <c r="E233" s="18"/>
      <c r="F233" s="18"/>
      <c r="G233" s="18"/>
      <c r="H233" s="18"/>
    </row>
    <row r="234" spans="1:8" s="4" customFormat="1" ht="11.25">
      <c r="A234" s="18"/>
      <c r="B234" s="18"/>
      <c r="C234" s="18"/>
      <c r="D234" s="18"/>
      <c r="E234" s="18"/>
      <c r="F234" s="18"/>
      <c r="G234" s="18"/>
      <c r="H234" s="18"/>
    </row>
    <row r="235" spans="1:8" s="4" customFormat="1" ht="11.25">
      <c r="A235" s="18"/>
      <c r="B235" s="18"/>
      <c r="C235" s="18"/>
      <c r="D235" s="18"/>
      <c r="E235" s="18"/>
      <c r="F235" s="18"/>
      <c r="G235" s="18"/>
      <c r="H235" s="18"/>
    </row>
    <row r="236" spans="1:8" s="4" customFormat="1" ht="11.25">
      <c r="A236" s="18"/>
      <c r="B236" s="18"/>
      <c r="C236" s="18"/>
      <c r="D236" s="18"/>
      <c r="E236" s="18"/>
      <c r="F236" s="18"/>
      <c r="G236" s="18"/>
      <c r="H236" s="18"/>
    </row>
    <row r="237" spans="1:8" s="4" customFormat="1" ht="11.25">
      <c r="A237" s="18"/>
      <c r="B237" s="18"/>
      <c r="C237" s="18"/>
      <c r="D237" s="18"/>
      <c r="E237" s="18"/>
      <c r="F237" s="18"/>
      <c r="G237" s="18"/>
      <c r="H237" s="18"/>
    </row>
    <row r="238" spans="1:8" s="4" customFormat="1" ht="11.25">
      <c r="A238" s="18"/>
      <c r="B238" s="18"/>
      <c r="C238" s="18"/>
      <c r="D238" s="18"/>
      <c r="E238" s="18"/>
      <c r="F238" s="18"/>
      <c r="G238" s="18"/>
      <c r="H238" s="18"/>
    </row>
    <row r="239" spans="1:8" s="4" customFormat="1" ht="11.25">
      <c r="A239" s="18"/>
      <c r="B239" s="18"/>
      <c r="C239" s="18"/>
      <c r="D239" s="18"/>
      <c r="E239" s="18"/>
      <c r="F239" s="18"/>
      <c r="G239" s="18"/>
      <c r="H239" s="18"/>
    </row>
    <row r="240" spans="1:8" s="4" customFormat="1" ht="11.25">
      <c r="A240" s="18"/>
      <c r="B240" s="18"/>
      <c r="C240" s="18"/>
      <c r="D240" s="18"/>
      <c r="E240" s="18"/>
      <c r="F240" s="18"/>
      <c r="G240" s="18"/>
      <c r="H240" s="18"/>
    </row>
    <row r="241" spans="1:8" s="4" customFormat="1" ht="11.25">
      <c r="A241" s="18"/>
      <c r="B241" s="18"/>
      <c r="C241" s="18"/>
      <c r="D241" s="18"/>
      <c r="E241" s="18"/>
      <c r="F241" s="18"/>
      <c r="G241" s="18"/>
      <c r="H241" s="18"/>
    </row>
    <row r="242" spans="1:8" s="4" customFormat="1" ht="11.25">
      <c r="A242" s="18"/>
      <c r="B242" s="18"/>
      <c r="C242" s="18"/>
      <c r="D242" s="18"/>
      <c r="E242" s="18"/>
      <c r="F242" s="18"/>
      <c r="G242" s="18"/>
      <c r="H242" s="18"/>
    </row>
    <row r="243" spans="1:8" s="4" customFormat="1" ht="11.25">
      <c r="A243" s="18"/>
      <c r="B243" s="18"/>
      <c r="C243" s="18"/>
      <c r="D243" s="18"/>
      <c r="E243" s="18"/>
      <c r="F243" s="18"/>
      <c r="G243" s="18"/>
      <c r="H243" s="18"/>
    </row>
    <row r="244" spans="1:8" s="4" customFormat="1" ht="11.25">
      <c r="A244" s="18"/>
      <c r="B244" s="18"/>
      <c r="C244" s="18"/>
      <c r="D244" s="18"/>
      <c r="E244" s="18"/>
      <c r="F244" s="18"/>
      <c r="G244" s="18"/>
      <c r="H244" s="18"/>
    </row>
    <row r="245" spans="1:8" s="4" customFormat="1" ht="11.25">
      <c r="A245" s="18"/>
      <c r="B245" s="18"/>
      <c r="C245" s="18"/>
      <c r="D245" s="18"/>
      <c r="E245" s="18"/>
      <c r="F245" s="18"/>
      <c r="G245" s="18"/>
      <c r="H245" s="18"/>
    </row>
    <row r="246" spans="1:8" s="4" customFormat="1" ht="11.25">
      <c r="A246" s="18"/>
      <c r="B246" s="18"/>
      <c r="C246" s="18"/>
      <c r="D246" s="18"/>
      <c r="E246" s="18"/>
      <c r="F246" s="18"/>
      <c r="G246" s="18"/>
      <c r="H246" s="18"/>
    </row>
    <row r="247" spans="1:8" s="4" customFormat="1" ht="11.25">
      <c r="A247" s="18"/>
      <c r="B247" s="18"/>
      <c r="C247" s="18"/>
      <c r="D247" s="18"/>
      <c r="E247" s="18"/>
      <c r="F247" s="18"/>
      <c r="G247" s="18"/>
      <c r="H247" s="18"/>
    </row>
    <row r="248" spans="1:8" s="4" customFormat="1" ht="11.25">
      <c r="A248" s="18"/>
      <c r="B248" s="18"/>
      <c r="C248" s="18"/>
      <c r="D248" s="18"/>
      <c r="E248" s="18"/>
      <c r="F248" s="18"/>
      <c r="G248" s="18"/>
      <c r="H248" s="18"/>
    </row>
    <row r="249" spans="1:8" s="4" customFormat="1" ht="11.25">
      <c r="A249" s="18"/>
      <c r="B249" s="18"/>
      <c r="C249" s="18"/>
      <c r="D249" s="18"/>
      <c r="E249" s="18"/>
      <c r="F249" s="18"/>
      <c r="G249" s="18"/>
      <c r="H249" s="18"/>
    </row>
    <row r="250" spans="1:8" s="4" customFormat="1" ht="11.25">
      <c r="A250" s="18"/>
      <c r="B250" s="18"/>
      <c r="C250" s="18"/>
      <c r="D250" s="18"/>
      <c r="E250" s="18"/>
      <c r="F250" s="18"/>
      <c r="G250" s="18"/>
      <c r="H250" s="18"/>
    </row>
    <row r="251" spans="1:8" s="4" customFormat="1" ht="11.25">
      <c r="A251" s="18"/>
      <c r="B251" s="18"/>
      <c r="C251" s="18"/>
      <c r="D251" s="18"/>
      <c r="E251" s="18"/>
      <c r="F251" s="18"/>
      <c r="G251" s="18"/>
      <c r="H251" s="18"/>
    </row>
    <row r="252" spans="1:8" s="4" customFormat="1" ht="11.25">
      <c r="A252" s="18"/>
      <c r="B252" s="18"/>
      <c r="C252" s="18"/>
      <c r="D252" s="18"/>
      <c r="E252" s="18"/>
      <c r="F252" s="18"/>
      <c r="G252" s="18"/>
      <c r="H252" s="18"/>
    </row>
    <row r="253" spans="1:8" s="4" customFormat="1" ht="11.25">
      <c r="A253" s="18"/>
      <c r="B253" s="18"/>
      <c r="C253" s="18"/>
      <c r="D253" s="18"/>
      <c r="E253" s="18"/>
      <c r="F253" s="18"/>
      <c r="G253" s="18"/>
      <c r="H253" s="18"/>
    </row>
    <row r="254" spans="1:8" s="4" customFormat="1" ht="11.25">
      <c r="A254" s="18"/>
      <c r="B254" s="18"/>
      <c r="C254" s="18"/>
      <c r="D254" s="18"/>
      <c r="E254" s="18"/>
      <c r="F254" s="18"/>
      <c r="G254" s="18"/>
      <c r="H254" s="18"/>
    </row>
    <row r="255" spans="1:8" s="4" customFormat="1" ht="11.25">
      <c r="A255" s="18"/>
      <c r="B255" s="18"/>
      <c r="C255" s="18"/>
      <c r="D255" s="18"/>
      <c r="E255" s="18"/>
      <c r="F255" s="18"/>
      <c r="G255" s="18"/>
      <c r="H255" s="18"/>
    </row>
    <row r="256" spans="1:8" s="4" customFormat="1" ht="11.25">
      <c r="A256" s="18"/>
      <c r="B256" s="18"/>
      <c r="C256" s="18"/>
      <c r="D256" s="18"/>
      <c r="E256" s="18"/>
      <c r="F256" s="18"/>
      <c r="G256" s="18"/>
      <c r="H256" s="18"/>
    </row>
    <row r="257" spans="1:8" s="4" customFormat="1" ht="11.25">
      <c r="A257" s="18"/>
      <c r="B257" s="18"/>
      <c r="C257" s="18"/>
      <c r="D257" s="18"/>
      <c r="E257" s="18"/>
      <c r="F257" s="18"/>
      <c r="G257" s="18"/>
      <c r="H257" s="18"/>
    </row>
    <row r="258" spans="1:8" s="4" customFormat="1" ht="11.25">
      <c r="A258" s="18"/>
      <c r="B258" s="18"/>
      <c r="C258" s="18"/>
      <c r="D258" s="18"/>
      <c r="E258" s="18"/>
      <c r="F258" s="18"/>
      <c r="G258" s="18"/>
      <c r="H258" s="18"/>
    </row>
    <row r="259" spans="1:8" s="4" customFormat="1" ht="11.25">
      <c r="A259" s="18"/>
      <c r="B259" s="18"/>
      <c r="C259" s="18"/>
      <c r="D259" s="18"/>
      <c r="E259" s="18"/>
      <c r="F259" s="18"/>
      <c r="G259" s="18"/>
      <c r="H259" s="18"/>
    </row>
    <row r="260" spans="1:8" s="4" customFormat="1" ht="11.25">
      <c r="A260" s="18"/>
      <c r="B260" s="18"/>
      <c r="C260" s="18"/>
      <c r="D260" s="18"/>
      <c r="E260" s="18"/>
      <c r="F260" s="18"/>
      <c r="G260" s="18"/>
      <c r="H260" s="18"/>
    </row>
    <row r="261" spans="1:8" s="4" customFormat="1" ht="11.25">
      <c r="A261" s="18"/>
      <c r="B261" s="18"/>
      <c r="C261" s="18"/>
      <c r="D261" s="18"/>
      <c r="E261" s="18"/>
      <c r="F261" s="18"/>
      <c r="G261" s="18"/>
      <c r="H261" s="18"/>
    </row>
    <row r="262" spans="1:8" s="4" customFormat="1" ht="11.25">
      <c r="A262" s="18"/>
      <c r="B262" s="18"/>
      <c r="C262" s="18"/>
      <c r="D262" s="18"/>
      <c r="E262" s="18"/>
      <c r="F262" s="18"/>
      <c r="G262" s="18"/>
      <c r="H262" s="18"/>
    </row>
    <row r="263" spans="1:8" s="4" customFormat="1" ht="11.25">
      <c r="A263" s="18"/>
      <c r="B263" s="18"/>
      <c r="C263" s="18"/>
      <c r="D263" s="18"/>
      <c r="E263" s="18"/>
      <c r="F263" s="18"/>
      <c r="G263" s="18"/>
      <c r="H263" s="18"/>
    </row>
    <row r="264" spans="1:8" s="4" customFormat="1" ht="11.25">
      <c r="A264" s="18"/>
      <c r="B264" s="18"/>
      <c r="C264" s="18"/>
      <c r="D264" s="18"/>
      <c r="E264" s="18"/>
      <c r="F264" s="18"/>
      <c r="G264" s="18"/>
      <c r="H264" s="18"/>
    </row>
    <row r="265" spans="1:8" s="4" customFormat="1" ht="11.25">
      <c r="A265" s="18"/>
      <c r="B265" s="18"/>
      <c r="C265" s="18"/>
      <c r="D265" s="18"/>
      <c r="E265" s="18"/>
      <c r="F265" s="18"/>
      <c r="G265" s="18"/>
      <c r="H265" s="18"/>
    </row>
    <row r="266" spans="1:8" s="4" customFormat="1" ht="11.25">
      <c r="A266" s="18"/>
      <c r="B266" s="18"/>
      <c r="C266" s="18"/>
      <c r="D266" s="18"/>
      <c r="E266" s="18"/>
      <c r="F266" s="18"/>
      <c r="G266" s="18"/>
      <c r="H266" s="18"/>
    </row>
    <row r="267" spans="1:8" s="4" customFormat="1" ht="11.25">
      <c r="A267" s="18"/>
      <c r="B267" s="18"/>
      <c r="C267" s="18"/>
      <c r="D267" s="18"/>
      <c r="E267" s="18"/>
      <c r="F267" s="18"/>
      <c r="G267" s="18"/>
      <c r="H267" s="18"/>
    </row>
    <row r="268" spans="1:8" s="4" customFormat="1" ht="11.25">
      <c r="A268" s="18"/>
      <c r="B268" s="18"/>
      <c r="C268" s="18"/>
      <c r="D268" s="18"/>
      <c r="E268" s="18"/>
      <c r="F268" s="18"/>
      <c r="G268" s="18"/>
      <c r="H268" s="18"/>
    </row>
    <row r="269" spans="1:8" s="4" customFormat="1" ht="11.25">
      <c r="A269" s="18"/>
      <c r="B269" s="18"/>
      <c r="C269" s="18"/>
      <c r="D269" s="18"/>
      <c r="E269" s="18"/>
      <c r="F269" s="18"/>
      <c r="G269" s="18"/>
      <c r="H269" s="18"/>
    </row>
    <row r="270" spans="1:8" s="4" customFormat="1" ht="11.25">
      <c r="A270" s="18"/>
      <c r="B270" s="18"/>
      <c r="C270" s="18"/>
      <c r="D270" s="18"/>
      <c r="E270" s="18"/>
      <c r="F270" s="18"/>
      <c r="G270" s="18"/>
      <c r="H270" s="18"/>
    </row>
    <row r="271" spans="1:8" s="4" customFormat="1" ht="11.25">
      <c r="A271" s="18"/>
      <c r="B271" s="18"/>
      <c r="C271" s="18"/>
      <c r="D271" s="18"/>
      <c r="E271" s="18"/>
      <c r="F271" s="18"/>
      <c r="G271" s="18"/>
      <c r="H271" s="18"/>
    </row>
    <row r="272" spans="1:8" s="4" customFormat="1" ht="11.25">
      <c r="A272" s="18"/>
      <c r="B272" s="18"/>
      <c r="C272" s="18"/>
      <c r="D272" s="18"/>
      <c r="E272" s="18"/>
      <c r="F272" s="18"/>
      <c r="G272" s="18"/>
      <c r="H272" s="18"/>
    </row>
    <row r="273" spans="1:8" s="4" customFormat="1" ht="11.25">
      <c r="A273" s="18"/>
      <c r="B273" s="18"/>
      <c r="C273" s="18"/>
      <c r="D273" s="18"/>
      <c r="E273" s="18"/>
      <c r="F273" s="18"/>
      <c r="G273" s="18"/>
      <c r="H273" s="18"/>
    </row>
    <row r="274" spans="1:8" s="4" customFormat="1" ht="11.25">
      <c r="A274" s="18"/>
      <c r="B274" s="18"/>
      <c r="C274" s="18"/>
      <c r="D274" s="18"/>
      <c r="E274" s="18"/>
      <c r="F274" s="18"/>
      <c r="G274" s="18"/>
      <c r="H274" s="18"/>
    </row>
    <row r="275" spans="1:8" s="4" customFormat="1" ht="11.25">
      <c r="A275" s="18"/>
      <c r="B275" s="18"/>
      <c r="C275" s="18"/>
      <c r="D275" s="18"/>
      <c r="E275" s="18"/>
      <c r="F275" s="18"/>
      <c r="G275" s="18"/>
      <c r="H275" s="18"/>
    </row>
    <row r="276" spans="1:8" s="4" customFormat="1" ht="11.25">
      <c r="A276" s="18"/>
      <c r="B276" s="18"/>
      <c r="C276" s="18"/>
      <c r="D276" s="18"/>
      <c r="E276" s="18"/>
      <c r="F276" s="18"/>
      <c r="G276" s="18"/>
      <c r="H276" s="18"/>
    </row>
    <row r="277" spans="1:8" s="4" customFormat="1" ht="11.25">
      <c r="A277" s="18"/>
      <c r="B277" s="18"/>
      <c r="C277" s="18"/>
      <c r="D277" s="18"/>
      <c r="E277" s="18"/>
      <c r="F277" s="18"/>
      <c r="G277" s="18"/>
      <c r="H277" s="18"/>
    </row>
    <row r="278" spans="1:8" s="4" customFormat="1" ht="11.25">
      <c r="A278" s="18"/>
      <c r="B278" s="18"/>
      <c r="C278" s="18"/>
      <c r="D278" s="18"/>
      <c r="E278" s="18"/>
      <c r="F278" s="18"/>
      <c r="G278" s="18"/>
      <c r="H278" s="18"/>
    </row>
    <row r="279" spans="1:8" s="4" customFormat="1" ht="11.25">
      <c r="A279" s="18"/>
      <c r="B279" s="18"/>
      <c r="C279" s="18"/>
      <c r="D279" s="18"/>
      <c r="E279" s="18"/>
      <c r="F279" s="18"/>
      <c r="G279" s="18"/>
      <c r="H279" s="18"/>
    </row>
    <row r="280" spans="1:8" s="4" customFormat="1" ht="11.25">
      <c r="A280" s="18"/>
      <c r="B280" s="18"/>
      <c r="C280" s="18"/>
      <c r="D280" s="18"/>
      <c r="E280" s="18"/>
      <c r="F280" s="18"/>
      <c r="G280" s="18"/>
      <c r="H280" s="18"/>
    </row>
    <row r="281" spans="1:8" s="4" customFormat="1" ht="11.25">
      <c r="A281" s="18"/>
      <c r="B281" s="18"/>
      <c r="C281" s="18"/>
      <c r="D281" s="18"/>
      <c r="E281" s="18"/>
      <c r="F281" s="18"/>
      <c r="G281" s="18"/>
      <c r="H281" s="18"/>
    </row>
    <row r="282" spans="1:8" s="4" customFormat="1" ht="11.25">
      <c r="A282" s="18"/>
      <c r="B282" s="18"/>
      <c r="C282" s="18"/>
      <c r="D282" s="18"/>
      <c r="E282" s="18"/>
      <c r="F282" s="18"/>
      <c r="G282" s="18"/>
      <c r="H282" s="18"/>
    </row>
    <row r="283" spans="1:8" s="4" customFormat="1" ht="11.25">
      <c r="A283" s="18"/>
      <c r="B283" s="18"/>
      <c r="C283" s="18"/>
      <c r="D283" s="18"/>
      <c r="E283" s="18"/>
      <c r="F283" s="18"/>
      <c r="G283" s="18"/>
      <c r="H283" s="18"/>
    </row>
    <row r="284" spans="1:8" s="4" customFormat="1" ht="11.25">
      <c r="A284" s="18"/>
      <c r="B284" s="18"/>
      <c r="C284" s="18"/>
      <c r="D284" s="18"/>
      <c r="E284" s="18"/>
      <c r="F284" s="18"/>
      <c r="G284" s="18"/>
      <c r="H284" s="18"/>
    </row>
    <row r="285" spans="1:8" s="4" customFormat="1" ht="11.25">
      <c r="A285" s="18"/>
      <c r="B285" s="18"/>
      <c r="C285" s="18"/>
      <c r="D285" s="18"/>
      <c r="E285" s="18"/>
      <c r="F285" s="18"/>
      <c r="G285" s="18"/>
      <c r="H285" s="18"/>
    </row>
    <row r="286" spans="1:8" s="4" customFormat="1" ht="11.25">
      <c r="A286" s="18"/>
      <c r="B286" s="18"/>
      <c r="C286" s="18"/>
      <c r="D286" s="18"/>
      <c r="E286" s="18"/>
      <c r="F286" s="18"/>
      <c r="G286" s="18"/>
      <c r="H286" s="18"/>
    </row>
    <row r="287" spans="1:8" s="4" customFormat="1" ht="11.25">
      <c r="A287" s="18"/>
      <c r="B287" s="18"/>
      <c r="C287" s="18"/>
      <c r="D287" s="18"/>
      <c r="E287" s="18"/>
      <c r="F287" s="18"/>
      <c r="G287" s="18"/>
      <c r="H287" s="18"/>
    </row>
    <row r="288" spans="1:8" s="4" customFormat="1" ht="11.25">
      <c r="A288" s="18"/>
      <c r="B288" s="18"/>
      <c r="C288" s="18"/>
      <c r="D288" s="18"/>
      <c r="E288" s="18"/>
      <c r="F288" s="18"/>
      <c r="G288" s="18"/>
      <c r="H288" s="18"/>
    </row>
    <row r="289" spans="1:8" s="4" customFormat="1" ht="11.25">
      <c r="A289" s="18"/>
      <c r="B289" s="18"/>
      <c r="C289" s="18"/>
      <c r="D289" s="18"/>
      <c r="E289" s="18"/>
      <c r="F289" s="18"/>
      <c r="G289" s="18"/>
      <c r="H289" s="18"/>
    </row>
    <row r="290" spans="1:8" s="4" customFormat="1" ht="11.25">
      <c r="A290" s="18"/>
      <c r="B290" s="18"/>
      <c r="C290" s="18"/>
      <c r="D290" s="18"/>
      <c r="E290" s="18"/>
      <c r="F290" s="18"/>
      <c r="G290" s="18"/>
      <c r="H290" s="18"/>
    </row>
    <row r="291" spans="1:8" s="4" customFormat="1" ht="11.25">
      <c r="A291" s="18"/>
      <c r="B291" s="18"/>
      <c r="C291" s="18"/>
      <c r="D291" s="18"/>
      <c r="E291" s="18"/>
      <c r="F291" s="18"/>
      <c r="G291" s="18"/>
      <c r="H291" s="18"/>
    </row>
    <row r="292" spans="1:8" s="4" customFormat="1" ht="11.25">
      <c r="A292" s="18"/>
      <c r="B292" s="18"/>
      <c r="C292" s="18"/>
      <c r="D292" s="18"/>
      <c r="E292" s="18"/>
      <c r="F292" s="18"/>
      <c r="G292" s="18"/>
      <c r="H292" s="18"/>
    </row>
    <row r="293" spans="1:8" s="4" customFormat="1" ht="11.25">
      <c r="A293" s="18"/>
      <c r="B293" s="18"/>
      <c r="C293" s="18"/>
      <c r="D293" s="18"/>
      <c r="E293" s="18"/>
      <c r="F293" s="18"/>
      <c r="G293" s="18"/>
      <c r="H293" s="18"/>
    </row>
    <row r="294" spans="1:8" s="4" customFormat="1" ht="11.25">
      <c r="A294" s="18"/>
      <c r="B294" s="18"/>
      <c r="C294" s="18"/>
      <c r="D294" s="18"/>
      <c r="E294" s="18"/>
      <c r="F294" s="18"/>
      <c r="G294" s="18"/>
      <c r="H294" s="18"/>
    </row>
    <row r="295" spans="1:8" s="4" customFormat="1" ht="11.25">
      <c r="A295" s="18"/>
      <c r="B295" s="18"/>
      <c r="C295" s="18"/>
      <c r="D295" s="18"/>
      <c r="E295" s="18"/>
      <c r="F295" s="18"/>
      <c r="G295" s="18"/>
      <c r="H295" s="18"/>
    </row>
    <row r="296" spans="1:8" s="4" customFormat="1" ht="11.25">
      <c r="A296" s="18"/>
      <c r="B296" s="18"/>
      <c r="C296" s="18"/>
      <c r="D296" s="18"/>
      <c r="E296" s="18"/>
      <c r="F296" s="18"/>
      <c r="G296" s="18"/>
      <c r="H296" s="18"/>
    </row>
    <row r="297" spans="1:8" s="4" customFormat="1" ht="11.25">
      <c r="A297" s="18"/>
      <c r="B297" s="18"/>
      <c r="C297" s="18"/>
      <c r="D297" s="18"/>
      <c r="E297" s="18"/>
      <c r="F297" s="18"/>
      <c r="G297" s="18"/>
      <c r="H297" s="18"/>
    </row>
    <row r="298" spans="1:8" s="4" customFormat="1" ht="11.25">
      <c r="A298" s="18"/>
      <c r="B298" s="18"/>
      <c r="C298" s="18"/>
      <c r="D298" s="18"/>
      <c r="E298" s="18"/>
      <c r="F298" s="18"/>
      <c r="G298" s="18"/>
      <c r="H298" s="18"/>
    </row>
    <row r="299" spans="1:8" s="4" customFormat="1" ht="11.25">
      <c r="A299" s="18"/>
      <c r="B299" s="18"/>
      <c r="C299" s="18"/>
      <c r="D299" s="18"/>
      <c r="E299" s="18"/>
      <c r="F299" s="18"/>
      <c r="G299" s="18"/>
      <c r="H299" s="18"/>
    </row>
    <row r="300" spans="1:8" s="4" customFormat="1" ht="11.25">
      <c r="A300" s="18"/>
      <c r="B300" s="18"/>
      <c r="C300" s="18"/>
      <c r="D300" s="18"/>
      <c r="E300" s="18"/>
      <c r="F300" s="18"/>
      <c r="G300" s="18"/>
      <c r="H300" s="18"/>
    </row>
    <row r="301" spans="1:8" s="4" customFormat="1" ht="11.25">
      <c r="A301" s="18"/>
      <c r="B301" s="18"/>
      <c r="C301" s="18"/>
      <c r="D301" s="18"/>
      <c r="E301" s="18"/>
      <c r="F301" s="18"/>
      <c r="G301" s="18"/>
      <c r="H301" s="18"/>
    </row>
    <row r="302" spans="1:8" s="4" customFormat="1" ht="11.25">
      <c r="A302" s="18"/>
      <c r="B302" s="18"/>
      <c r="C302" s="18"/>
      <c r="D302" s="18"/>
      <c r="E302" s="18"/>
      <c r="F302" s="18"/>
      <c r="G302" s="18"/>
      <c r="H302" s="18"/>
    </row>
    <row r="303" spans="1:8" s="4" customFormat="1" ht="11.25">
      <c r="A303" s="18"/>
      <c r="B303" s="18"/>
      <c r="C303" s="18"/>
      <c r="D303" s="18"/>
      <c r="E303" s="18"/>
      <c r="F303" s="18"/>
      <c r="G303" s="18"/>
      <c r="H303" s="18"/>
    </row>
    <row r="304" spans="1:8" s="4" customFormat="1" ht="11.25">
      <c r="A304" s="18"/>
      <c r="B304" s="18"/>
      <c r="C304" s="18"/>
      <c r="D304" s="18"/>
      <c r="E304" s="18"/>
      <c r="F304" s="18"/>
      <c r="G304" s="18"/>
      <c r="H304" s="18"/>
    </row>
    <row r="305" spans="1:8" s="4" customFormat="1" ht="11.25">
      <c r="A305" s="18"/>
      <c r="B305" s="18"/>
      <c r="C305" s="18"/>
      <c r="D305" s="18"/>
      <c r="E305" s="18"/>
      <c r="F305" s="18"/>
      <c r="G305" s="18"/>
      <c r="H305" s="18"/>
    </row>
    <row r="306" spans="1:8" s="4" customFormat="1" ht="11.25">
      <c r="A306" s="18"/>
      <c r="B306" s="18"/>
      <c r="C306" s="18"/>
      <c r="D306" s="18"/>
      <c r="E306" s="18"/>
      <c r="F306" s="18"/>
      <c r="G306" s="18"/>
      <c r="H306" s="18"/>
    </row>
    <row r="307" spans="1:8" s="4" customFormat="1" ht="11.25">
      <c r="A307" s="18"/>
      <c r="B307" s="18"/>
      <c r="C307" s="18"/>
      <c r="D307" s="18"/>
      <c r="E307" s="18"/>
      <c r="F307" s="18"/>
      <c r="G307" s="18"/>
      <c r="H307" s="18"/>
    </row>
    <row r="308" spans="1:8" s="4" customFormat="1" ht="11.25">
      <c r="A308" s="18"/>
      <c r="B308" s="18"/>
      <c r="C308" s="18"/>
      <c r="D308" s="18"/>
      <c r="E308" s="18"/>
      <c r="F308" s="18"/>
      <c r="G308" s="18"/>
      <c r="H308" s="18"/>
    </row>
    <row r="309" spans="1:8" s="4" customFormat="1" ht="11.25">
      <c r="A309" s="18"/>
      <c r="B309" s="18"/>
      <c r="C309" s="18"/>
      <c r="D309" s="18"/>
      <c r="E309" s="18"/>
      <c r="F309" s="18"/>
      <c r="G309" s="18"/>
      <c r="H309" s="18"/>
    </row>
    <row r="310" spans="1:8" s="4" customFormat="1" ht="11.25">
      <c r="A310" s="18"/>
      <c r="B310" s="18"/>
      <c r="C310" s="18"/>
      <c r="D310" s="18"/>
      <c r="E310" s="18"/>
      <c r="F310" s="18"/>
      <c r="G310" s="18"/>
      <c r="H310" s="18"/>
    </row>
    <row r="311" spans="1:8" s="4" customFormat="1" ht="11.25">
      <c r="A311" s="18"/>
      <c r="B311" s="18"/>
      <c r="C311" s="18"/>
      <c r="D311" s="18"/>
      <c r="E311" s="18"/>
      <c r="F311" s="18"/>
      <c r="G311" s="18"/>
      <c r="H311" s="18"/>
    </row>
    <row r="312" spans="1:8" s="4" customFormat="1" ht="11.25">
      <c r="A312" s="18"/>
      <c r="B312" s="18"/>
      <c r="C312" s="18"/>
      <c r="D312" s="18"/>
      <c r="E312" s="18"/>
      <c r="F312" s="18"/>
      <c r="G312" s="18"/>
      <c r="H312" s="18"/>
    </row>
    <row r="313" spans="1:8" s="4" customFormat="1" ht="11.25">
      <c r="A313" s="18"/>
      <c r="B313" s="18"/>
      <c r="C313" s="18"/>
      <c r="D313" s="18"/>
      <c r="E313" s="18"/>
      <c r="F313" s="18"/>
      <c r="G313" s="18"/>
      <c r="H313" s="18"/>
    </row>
    <row r="314" spans="1:8" s="4" customFormat="1" ht="11.25">
      <c r="A314" s="18"/>
      <c r="B314" s="18"/>
      <c r="C314" s="18"/>
      <c r="D314" s="18"/>
      <c r="E314" s="18"/>
      <c r="F314" s="18"/>
      <c r="G314" s="18"/>
      <c r="H314" s="18"/>
    </row>
    <row r="315" spans="1:8" s="4" customFormat="1" ht="11.25">
      <c r="A315" s="18"/>
      <c r="B315" s="18"/>
      <c r="C315" s="18"/>
      <c r="D315" s="18"/>
      <c r="E315" s="18"/>
      <c r="F315" s="18"/>
      <c r="G315" s="18"/>
      <c r="H315" s="18"/>
    </row>
    <row r="316" spans="1:8" s="4" customFormat="1" ht="11.25">
      <c r="A316" s="18"/>
      <c r="B316" s="18"/>
      <c r="C316" s="18"/>
      <c r="D316" s="18"/>
      <c r="E316" s="18"/>
      <c r="F316" s="18"/>
      <c r="G316" s="18"/>
      <c r="H316" s="18"/>
    </row>
    <row r="317" spans="1:8" s="4" customFormat="1" ht="11.25">
      <c r="A317" s="18"/>
      <c r="B317" s="18"/>
      <c r="C317" s="18"/>
      <c r="D317" s="18"/>
      <c r="E317" s="18"/>
      <c r="F317" s="18"/>
      <c r="G317" s="18"/>
      <c r="H317" s="18"/>
    </row>
    <row r="318" spans="1:8" s="4" customFormat="1" ht="11.25">
      <c r="A318" s="18"/>
      <c r="B318" s="18"/>
      <c r="C318" s="18"/>
      <c r="D318" s="18"/>
      <c r="E318" s="18"/>
      <c r="F318" s="18"/>
      <c r="G318" s="18"/>
      <c r="H318" s="18"/>
    </row>
    <row r="319" spans="1:8" s="4" customFormat="1" ht="11.25">
      <c r="A319" s="18"/>
      <c r="B319" s="18"/>
      <c r="C319" s="18"/>
      <c r="D319" s="18"/>
      <c r="E319" s="18"/>
      <c r="F319" s="18"/>
      <c r="G319" s="18"/>
      <c r="H319" s="18"/>
    </row>
    <row r="320" spans="1:8" s="4" customFormat="1" ht="11.25">
      <c r="A320" s="18"/>
      <c r="B320" s="18"/>
      <c r="C320" s="18"/>
      <c r="D320" s="18"/>
      <c r="E320" s="18"/>
      <c r="F320" s="18"/>
      <c r="G320" s="18"/>
      <c r="H320" s="18"/>
    </row>
    <row r="321" spans="1:8" s="4" customFormat="1" ht="11.25">
      <c r="A321" s="18"/>
      <c r="B321" s="18"/>
      <c r="C321" s="18"/>
      <c r="D321" s="18"/>
      <c r="E321" s="18"/>
      <c r="F321" s="18"/>
      <c r="G321" s="18"/>
      <c r="H321" s="18"/>
    </row>
    <row r="322" spans="1:8" s="4" customFormat="1" ht="11.25">
      <c r="A322" s="18"/>
      <c r="B322" s="18"/>
      <c r="C322" s="18"/>
      <c r="D322" s="18"/>
      <c r="E322" s="18"/>
      <c r="F322" s="18"/>
      <c r="G322" s="18"/>
      <c r="H322" s="18"/>
    </row>
    <row r="323" spans="1:8" s="4" customFormat="1" ht="11.25">
      <c r="A323" s="18"/>
      <c r="B323" s="18"/>
      <c r="C323" s="18"/>
      <c r="D323" s="18"/>
      <c r="E323" s="18"/>
      <c r="F323" s="18"/>
      <c r="G323" s="18"/>
      <c r="H323" s="18"/>
    </row>
    <row r="324" spans="1:8" s="4" customFormat="1" ht="11.25">
      <c r="A324" s="18"/>
      <c r="B324" s="18"/>
      <c r="C324" s="18"/>
      <c r="D324" s="18"/>
      <c r="E324" s="18"/>
      <c r="F324" s="18"/>
      <c r="G324" s="18"/>
      <c r="H324" s="18"/>
    </row>
    <row r="325" spans="1:8" s="4" customFormat="1" ht="11.25">
      <c r="A325" s="18"/>
      <c r="B325" s="18"/>
      <c r="C325" s="18"/>
      <c r="D325" s="18"/>
      <c r="E325" s="18"/>
      <c r="F325" s="18"/>
      <c r="G325" s="18"/>
      <c r="H325" s="18"/>
    </row>
    <row r="326" spans="1:8" s="4" customFormat="1" ht="11.25">
      <c r="A326" s="18"/>
      <c r="B326" s="18"/>
      <c r="C326" s="18"/>
      <c r="D326" s="18"/>
      <c r="E326" s="18"/>
      <c r="F326" s="18"/>
      <c r="G326" s="18"/>
      <c r="H326" s="18"/>
    </row>
    <row r="327" spans="1:8" s="4" customFormat="1" ht="11.25">
      <c r="A327" s="18"/>
      <c r="B327" s="18"/>
      <c r="C327" s="18"/>
      <c r="D327" s="18"/>
      <c r="E327" s="18"/>
      <c r="F327" s="18"/>
      <c r="G327" s="18"/>
      <c r="H327" s="18"/>
    </row>
    <row r="328" spans="1:8" s="4" customFormat="1" ht="11.25">
      <c r="A328" s="18"/>
      <c r="B328" s="18"/>
      <c r="C328" s="18"/>
      <c r="D328" s="18"/>
      <c r="E328" s="18"/>
      <c r="F328" s="18"/>
      <c r="G328" s="18"/>
      <c r="H328" s="18"/>
    </row>
    <row r="329" spans="1:8" s="4" customFormat="1" ht="11.25">
      <c r="A329" s="18"/>
      <c r="B329" s="18"/>
      <c r="C329" s="18"/>
      <c r="D329" s="18"/>
      <c r="E329" s="18"/>
      <c r="F329" s="18"/>
      <c r="G329" s="18"/>
      <c r="H329" s="18"/>
    </row>
    <row r="330" spans="1:8" s="4" customFormat="1" ht="11.25">
      <c r="A330" s="18"/>
      <c r="B330" s="18"/>
      <c r="C330" s="18"/>
      <c r="D330" s="18"/>
      <c r="E330" s="18"/>
      <c r="F330" s="18"/>
      <c r="G330" s="18"/>
      <c r="H330" s="18"/>
    </row>
    <row r="331" spans="1:8" s="4" customFormat="1" ht="11.25">
      <c r="A331" s="18"/>
      <c r="B331" s="18"/>
      <c r="C331" s="18"/>
      <c r="D331" s="18"/>
      <c r="E331" s="18"/>
      <c r="F331" s="18"/>
      <c r="G331" s="18"/>
      <c r="H331" s="18"/>
    </row>
    <row r="332" spans="1:8" s="4" customFormat="1" ht="11.25">
      <c r="A332" s="18"/>
      <c r="B332" s="18"/>
      <c r="C332" s="18"/>
      <c r="D332" s="18"/>
      <c r="E332" s="18"/>
      <c r="F332" s="18"/>
      <c r="G332" s="18"/>
      <c r="H332" s="18"/>
    </row>
    <row r="333" spans="1:8" s="4" customFormat="1" ht="11.25">
      <c r="A333" s="18"/>
      <c r="B333" s="18"/>
      <c r="C333" s="18"/>
      <c r="D333" s="18"/>
      <c r="E333" s="18"/>
      <c r="F333" s="18"/>
      <c r="G333" s="18"/>
      <c r="H333" s="18"/>
    </row>
    <row r="334" spans="1:8" s="4" customFormat="1" ht="11.25">
      <c r="A334" s="18"/>
      <c r="B334" s="18"/>
      <c r="C334" s="18"/>
      <c r="D334" s="18"/>
      <c r="E334" s="18"/>
      <c r="F334" s="18"/>
      <c r="G334" s="18"/>
      <c r="H334" s="18"/>
    </row>
    <row r="335" spans="1:8" s="4" customFormat="1" ht="11.25">
      <c r="A335" s="18"/>
      <c r="B335" s="18"/>
      <c r="C335" s="18"/>
      <c r="D335" s="18"/>
      <c r="E335" s="18"/>
      <c r="F335" s="18"/>
      <c r="G335" s="18"/>
      <c r="H335" s="18"/>
    </row>
    <row r="336" spans="1:8" s="4" customFormat="1" ht="11.25">
      <c r="A336" s="18"/>
      <c r="B336" s="18"/>
      <c r="C336" s="18"/>
      <c r="D336" s="18"/>
      <c r="E336" s="18"/>
      <c r="F336" s="18"/>
      <c r="G336" s="18"/>
      <c r="H336" s="18"/>
    </row>
    <row r="337" spans="1:8" s="4" customFormat="1" ht="11.25">
      <c r="A337" s="18"/>
      <c r="B337" s="18"/>
      <c r="C337" s="18"/>
      <c r="D337" s="18"/>
      <c r="E337" s="18"/>
      <c r="F337" s="18"/>
      <c r="G337" s="18"/>
      <c r="H337" s="18"/>
    </row>
    <row r="338" spans="1:8" s="4" customFormat="1" ht="11.25">
      <c r="A338" s="18"/>
      <c r="B338" s="18"/>
      <c r="C338" s="18"/>
      <c r="D338" s="18"/>
      <c r="E338" s="18"/>
      <c r="F338" s="18"/>
      <c r="G338" s="18"/>
      <c r="H338" s="18"/>
    </row>
    <row r="339" spans="1:8" s="4" customFormat="1" ht="11.25">
      <c r="A339" s="18"/>
      <c r="B339" s="18"/>
      <c r="C339" s="18"/>
      <c r="D339" s="18"/>
      <c r="E339" s="18"/>
      <c r="F339" s="18"/>
      <c r="G339" s="18"/>
      <c r="H339" s="18"/>
    </row>
    <row r="340" spans="1:8" s="4" customFormat="1" ht="11.25">
      <c r="A340" s="18"/>
      <c r="B340" s="18"/>
      <c r="C340" s="18"/>
      <c r="D340" s="18"/>
      <c r="E340" s="18"/>
      <c r="F340" s="18"/>
      <c r="G340" s="18"/>
      <c r="H340" s="18"/>
    </row>
    <row r="341" spans="1:8" s="4" customFormat="1" ht="11.25">
      <c r="A341" s="18"/>
      <c r="B341" s="18"/>
      <c r="C341" s="18"/>
      <c r="D341" s="18"/>
      <c r="E341" s="18"/>
      <c r="F341" s="18"/>
      <c r="G341" s="18"/>
      <c r="H341" s="18"/>
    </row>
    <row r="342" spans="1:8" s="4" customFormat="1" ht="11.25">
      <c r="A342" s="18"/>
      <c r="B342" s="18"/>
      <c r="C342" s="18"/>
      <c r="D342" s="18"/>
      <c r="E342" s="18"/>
      <c r="F342" s="18"/>
      <c r="G342" s="18"/>
      <c r="H342" s="18"/>
    </row>
    <row r="343" spans="1:8" s="4" customFormat="1" ht="11.25">
      <c r="A343" s="18"/>
      <c r="B343" s="18"/>
      <c r="C343" s="18"/>
      <c r="D343" s="18"/>
      <c r="E343" s="18"/>
      <c r="F343" s="18"/>
      <c r="G343" s="18"/>
      <c r="H343" s="18"/>
    </row>
    <row r="344" spans="1:8" s="4" customFormat="1" ht="11.25">
      <c r="A344" s="18"/>
      <c r="B344" s="18"/>
      <c r="C344" s="18"/>
      <c r="D344" s="18"/>
      <c r="E344" s="18"/>
      <c r="F344" s="18"/>
      <c r="G344" s="18"/>
      <c r="H344" s="18"/>
    </row>
    <row r="345" spans="1:8" s="4" customFormat="1" ht="11.25">
      <c r="A345" s="18"/>
      <c r="B345" s="18"/>
      <c r="C345" s="18"/>
      <c r="D345" s="18"/>
      <c r="E345" s="18"/>
      <c r="F345" s="18"/>
      <c r="G345" s="18"/>
      <c r="H345" s="18"/>
    </row>
    <row r="346" spans="1:8" s="4" customFormat="1" ht="11.25">
      <c r="A346" s="18"/>
      <c r="B346" s="18"/>
      <c r="C346" s="18"/>
      <c r="D346" s="18"/>
      <c r="E346" s="18"/>
      <c r="F346" s="18"/>
      <c r="G346" s="18"/>
      <c r="H346" s="18"/>
    </row>
    <row r="347" spans="1:8" s="4" customFormat="1" ht="11.25">
      <c r="A347" s="18"/>
      <c r="B347" s="18"/>
      <c r="C347" s="18"/>
      <c r="D347" s="18"/>
      <c r="E347" s="18"/>
      <c r="F347" s="18"/>
      <c r="G347" s="18"/>
      <c r="H347" s="18"/>
    </row>
    <row r="348" spans="1:8" s="4" customFormat="1" ht="11.25">
      <c r="A348" s="18"/>
      <c r="B348" s="18"/>
      <c r="C348" s="18"/>
      <c r="D348" s="18"/>
      <c r="E348" s="18"/>
      <c r="F348" s="18"/>
      <c r="G348" s="18"/>
      <c r="H348" s="18"/>
    </row>
    <row r="349" spans="1:8" s="4" customFormat="1" ht="11.25">
      <c r="A349" s="18"/>
      <c r="B349" s="18"/>
      <c r="C349" s="18"/>
      <c r="D349" s="18"/>
      <c r="E349" s="18"/>
      <c r="F349" s="18"/>
      <c r="G349" s="18"/>
      <c r="H349" s="18"/>
    </row>
    <row r="350" spans="1:8" s="4" customFormat="1" ht="11.25">
      <c r="A350" s="18"/>
      <c r="B350" s="18"/>
      <c r="C350" s="18"/>
      <c r="D350" s="18"/>
      <c r="E350" s="18"/>
      <c r="F350" s="18"/>
      <c r="G350" s="18"/>
      <c r="H350" s="18"/>
    </row>
    <row r="351" spans="1:8" s="4" customFormat="1" ht="11.25">
      <c r="A351" s="18"/>
      <c r="B351" s="18"/>
      <c r="C351" s="18"/>
      <c r="D351" s="18"/>
      <c r="E351" s="18"/>
      <c r="F351" s="18"/>
      <c r="G351" s="18"/>
      <c r="H351" s="18"/>
    </row>
    <row r="352" spans="1:8" s="4" customFormat="1" ht="11.25">
      <c r="A352" s="18"/>
      <c r="B352" s="18"/>
      <c r="C352" s="18"/>
      <c r="D352" s="18"/>
      <c r="E352" s="18"/>
      <c r="F352" s="18"/>
      <c r="G352" s="18"/>
      <c r="H352" s="18"/>
    </row>
    <row r="353" spans="1:8" s="4" customFormat="1" ht="11.25">
      <c r="A353" s="18"/>
      <c r="B353" s="18"/>
      <c r="C353" s="18"/>
      <c r="D353" s="18"/>
      <c r="E353" s="18"/>
      <c r="F353" s="18"/>
      <c r="G353" s="18"/>
      <c r="H353" s="18"/>
    </row>
    <row r="354" spans="1:8" s="4" customFormat="1" ht="11.25">
      <c r="A354" s="18"/>
      <c r="B354" s="18"/>
      <c r="C354" s="18"/>
      <c r="D354" s="18"/>
      <c r="E354" s="18"/>
      <c r="F354" s="18"/>
      <c r="G354" s="18"/>
      <c r="H354" s="18"/>
    </row>
    <row r="355" spans="1:8" s="4" customFormat="1" ht="11.25">
      <c r="A355" s="18"/>
      <c r="B355" s="18"/>
      <c r="C355" s="18"/>
      <c r="D355" s="18"/>
      <c r="E355" s="18"/>
      <c r="F355" s="18"/>
      <c r="G355" s="18"/>
      <c r="H355" s="18"/>
    </row>
    <row r="356" spans="1:8" s="4" customFormat="1" ht="11.25">
      <c r="A356" s="18"/>
      <c r="B356" s="18"/>
      <c r="C356" s="18"/>
      <c r="D356" s="18"/>
      <c r="E356" s="18"/>
      <c r="F356" s="18"/>
      <c r="G356" s="18"/>
      <c r="H356" s="18"/>
    </row>
    <row r="357" spans="1:8" s="4" customFormat="1" ht="11.25">
      <c r="A357" s="18"/>
      <c r="B357" s="18"/>
      <c r="C357" s="18"/>
      <c r="D357" s="18"/>
      <c r="E357" s="18"/>
      <c r="F357" s="18"/>
      <c r="G357" s="18"/>
      <c r="H357" s="18"/>
    </row>
    <row r="358" spans="1:8" s="4" customFormat="1" ht="11.25">
      <c r="A358" s="18"/>
      <c r="B358" s="18"/>
      <c r="C358" s="18"/>
      <c r="D358" s="18"/>
      <c r="E358" s="18"/>
      <c r="F358" s="18"/>
      <c r="G358" s="18"/>
      <c r="H358" s="18"/>
    </row>
    <row r="359" spans="1:8" s="4" customFormat="1" ht="11.25">
      <c r="A359" s="18"/>
      <c r="B359" s="18"/>
      <c r="C359" s="18"/>
      <c r="D359" s="18"/>
      <c r="E359" s="18"/>
      <c r="F359" s="18"/>
      <c r="G359" s="18"/>
      <c r="H359" s="18"/>
    </row>
    <row r="360" spans="1:8" s="4" customFormat="1" ht="11.25">
      <c r="A360" s="18"/>
      <c r="B360" s="18"/>
      <c r="C360" s="18"/>
      <c r="D360" s="18"/>
      <c r="E360" s="18"/>
      <c r="F360" s="18"/>
      <c r="G360" s="18"/>
      <c r="H360" s="18"/>
    </row>
    <row r="361" spans="1:8" s="4" customFormat="1" ht="11.25">
      <c r="A361" s="18"/>
      <c r="B361" s="18"/>
      <c r="C361" s="18"/>
      <c r="D361" s="18"/>
      <c r="E361" s="18"/>
      <c r="F361" s="18"/>
      <c r="G361" s="18"/>
      <c r="H361" s="18"/>
    </row>
    <row r="362" spans="1:8" s="4" customFormat="1" ht="11.25">
      <c r="A362" s="18"/>
      <c r="B362" s="18"/>
      <c r="C362" s="18"/>
      <c r="D362" s="18"/>
      <c r="E362" s="18"/>
      <c r="F362" s="18"/>
      <c r="G362" s="18"/>
      <c r="H362" s="18"/>
    </row>
    <row r="363" spans="1:8" s="4" customFormat="1" ht="11.25">
      <c r="A363" s="18"/>
      <c r="B363" s="18"/>
      <c r="C363" s="18"/>
      <c r="D363" s="18"/>
      <c r="E363" s="18"/>
      <c r="F363" s="18"/>
      <c r="G363" s="18"/>
      <c r="H363" s="18"/>
    </row>
    <row r="364" spans="1:8" s="4" customFormat="1" ht="11.25">
      <c r="A364" s="18"/>
      <c r="B364" s="18"/>
      <c r="C364" s="18"/>
      <c r="D364" s="18"/>
      <c r="E364" s="18"/>
      <c r="F364" s="18"/>
      <c r="G364" s="18"/>
      <c r="H364" s="18"/>
    </row>
    <row r="365" spans="1:8" s="4" customFormat="1" ht="11.25">
      <c r="A365" s="18"/>
      <c r="B365" s="18"/>
      <c r="C365" s="18"/>
      <c r="D365" s="18"/>
      <c r="E365" s="18"/>
      <c r="F365" s="18"/>
      <c r="G365" s="18"/>
      <c r="H365" s="18"/>
    </row>
    <row r="366" spans="1:8" s="4" customFormat="1" ht="11.25">
      <c r="A366" s="18"/>
      <c r="B366" s="18"/>
      <c r="C366" s="18"/>
      <c r="D366" s="18"/>
      <c r="E366" s="18"/>
      <c r="F366" s="18"/>
      <c r="G366" s="18"/>
      <c r="H366" s="18"/>
    </row>
    <row r="367" spans="1:8" s="4" customFormat="1" ht="11.25">
      <c r="A367" s="18"/>
      <c r="B367" s="18"/>
      <c r="C367" s="18"/>
      <c r="D367" s="18"/>
      <c r="E367" s="18"/>
      <c r="F367" s="18"/>
      <c r="G367" s="18"/>
      <c r="H367" s="18"/>
    </row>
    <row r="368" spans="1:8" s="4" customFormat="1" ht="11.25">
      <c r="A368" s="18"/>
      <c r="B368" s="18"/>
      <c r="C368" s="18"/>
      <c r="D368" s="18"/>
      <c r="E368" s="18"/>
      <c r="F368" s="18"/>
      <c r="G368" s="18"/>
      <c r="H368" s="18"/>
    </row>
    <row r="369" spans="1:8" s="4" customFormat="1" ht="11.25">
      <c r="A369" s="18"/>
      <c r="B369" s="18"/>
      <c r="C369" s="18"/>
      <c r="D369" s="18"/>
      <c r="E369" s="18"/>
      <c r="F369" s="18"/>
      <c r="G369" s="18"/>
      <c r="H369" s="18"/>
    </row>
    <row r="370" spans="1:8" s="4" customFormat="1" ht="11.25">
      <c r="A370" s="18"/>
      <c r="B370" s="18"/>
      <c r="C370" s="18"/>
      <c r="D370" s="18"/>
      <c r="E370" s="18"/>
      <c r="F370" s="18"/>
      <c r="G370" s="18"/>
      <c r="H370" s="18"/>
    </row>
    <row r="371" spans="1:8" s="4" customFormat="1" ht="11.25">
      <c r="A371" s="18"/>
      <c r="B371" s="18"/>
      <c r="C371" s="18"/>
      <c r="D371" s="18"/>
      <c r="E371" s="18"/>
      <c r="F371" s="18"/>
      <c r="G371" s="18"/>
      <c r="H371" s="18"/>
    </row>
    <row r="372" spans="1:8" s="4" customFormat="1" ht="11.25">
      <c r="A372" s="18"/>
      <c r="B372" s="18"/>
      <c r="C372" s="18"/>
      <c r="D372" s="18"/>
      <c r="E372" s="18"/>
      <c r="F372" s="18"/>
      <c r="G372" s="18"/>
      <c r="H372" s="18"/>
    </row>
    <row r="373" spans="1:8" s="4" customFormat="1" ht="11.25">
      <c r="A373" s="18"/>
      <c r="B373" s="18"/>
      <c r="C373" s="18"/>
      <c r="D373" s="18"/>
      <c r="E373" s="18"/>
      <c r="F373" s="18"/>
      <c r="G373" s="18"/>
      <c r="H373" s="18"/>
    </row>
    <row r="374" spans="1:8" s="4" customFormat="1" ht="11.25">
      <c r="A374" s="18"/>
      <c r="B374" s="18"/>
      <c r="C374" s="18"/>
      <c r="D374" s="18"/>
      <c r="E374" s="18"/>
      <c r="F374" s="18"/>
      <c r="G374" s="18"/>
      <c r="H374" s="18"/>
    </row>
    <row r="375" spans="1:8" s="4" customFormat="1" ht="11.25">
      <c r="A375" s="18"/>
      <c r="B375" s="18"/>
      <c r="C375" s="18"/>
      <c r="D375" s="18"/>
      <c r="E375" s="18"/>
      <c r="F375" s="18"/>
      <c r="G375" s="18"/>
      <c r="H375" s="18"/>
    </row>
    <row r="376" spans="1:8" s="4" customFormat="1" ht="11.25">
      <c r="A376" s="18"/>
      <c r="B376" s="18"/>
      <c r="C376" s="18"/>
      <c r="D376" s="18"/>
      <c r="E376" s="18"/>
      <c r="F376" s="18"/>
      <c r="G376" s="18"/>
      <c r="H376" s="18"/>
    </row>
    <row r="377" spans="1:8" s="4" customFormat="1" ht="11.25">
      <c r="A377" s="18"/>
      <c r="B377" s="18"/>
      <c r="C377" s="18"/>
      <c r="D377" s="18"/>
      <c r="E377" s="18"/>
      <c r="F377" s="18"/>
      <c r="G377" s="18"/>
      <c r="H377" s="18"/>
    </row>
    <row r="378" spans="1:8" s="4" customFormat="1" ht="11.25">
      <c r="A378" s="18"/>
      <c r="B378" s="18"/>
      <c r="C378" s="18"/>
      <c r="D378" s="18"/>
      <c r="E378" s="18"/>
      <c r="F378" s="18"/>
      <c r="G378" s="18"/>
      <c r="H378" s="18"/>
    </row>
    <row r="379" spans="1:8" s="4" customFormat="1" ht="11.25">
      <c r="A379" s="18"/>
      <c r="B379" s="18"/>
      <c r="C379" s="18"/>
      <c r="D379" s="18"/>
      <c r="E379" s="18"/>
      <c r="F379" s="18"/>
      <c r="G379" s="18"/>
      <c r="H379" s="18"/>
    </row>
    <row r="380" spans="1:8" s="4" customFormat="1" ht="11.25">
      <c r="A380" s="18"/>
      <c r="B380" s="18"/>
      <c r="C380" s="18"/>
      <c r="D380" s="18"/>
      <c r="E380" s="18"/>
      <c r="F380" s="18"/>
      <c r="G380" s="18"/>
      <c r="H380" s="18"/>
    </row>
    <row r="381" spans="1:8" s="4" customFormat="1" ht="11.25">
      <c r="A381" s="18"/>
      <c r="B381" s="18"/>
      <c r="C381" s="18"/>
      <c r="D381" s="18"/>
      <c r="E381" s="18"/>
      <c r="F381" s="18"/>
      <c r="G381" s="18"/>
      <c r="H381" s="18"/>
    </row>
    <row r="382" spans="1:8" s="4" customFormat="1" ht="11.25">
      <c r="A382" s="18"/>
      <c r="B382" s="18"/>
      <c r="C382" s="18"/>
      <c r="D382" s="18"/>
      <c r="E382" s="18"/>
      <c r="F382" s="18"/>
      <c r="G382" s="18"/>
      <c r="H382" s="18"/>
    </row>
    <row r="383" spans="1:8" s="4" customFormat="1" ht="11.25">
      <c r="A383" s="18"/>
      <c r="B383" s="18"/>
      <c r="C383" s="18"/>
      <c r="D383" s="18"/>
      <c r="E383" s="18"/>
      <c r="F383" s="18"/>
      <c r="G383" s="18"/>
      <c r="H383" s="18"/>
    </row>
    <row r="384" spans="1:8" s="4" customFormat="1" ht="11.25">
      <c r="A384" s="18"/>
      <c r="B384" s="18"/>
      <c r="C384" s="18"/>
      <c r="D384" s="18"/>
      <c r="E384" s="18"/>
      <c r="F384" s="18"/>
      <c r="G384" s="18"/>
      <c r="H384" s="18"/>
    </row>
    <row r="385" spans="1:8" s="4" customFormat="1" ht="11.25">
      <c r="A385" s="18"/>
      <c r="B385" s="18"/>
      <c r="C385" s="18"/>
      <c r="D385" s="18"/>
      <c r="E385" s="18"/>
      <c r="F385" s="18"/>
      <c r="G385" s="18"/>
      <c r="H385" s="18"/>
    </row>
    <row r="386" spans="1:8" s="4" customFormat="1" ht="11.25">
      <c r="A386" s="18"/>
      <c r="B386" s="18"/>
      <c r="C386" s="18"/>
      <c r="D386" s="18"/>
      <c r="E386" s="18"/>
      <c r="F386" s="18"/>
      <c r="G386" s="18"/>
      <c r="H386" s="18"/>
    </row>
    <row r="387" spans="1:8" s="4" customFormat="1" ht="11.25">
      <c r="A387" s="18"/>
      <c r="B387" s="18"/>
      <c r="C387" s="18"/>
      <c r="D387" s="18"/>
      <c r="E387" s="18"/>
      <c r="F387" s="18"/>
      <c r="G387" s="18"/>
      <c r="H387" s="18"/>
    </row>
    <row r="388" spans="1:8" s="4" customFormat="1" ht="11.25">
      <c r="A388" s="18"/>
      <c r="B388" s="18"/>
      <c r="C388" s="18"/>
      <c r="D388" s="18"/>
      <c r="E388" s="18"/>
      <c r="F388" s="18"/>
      <c r="G388" s="18"/>
      <c r="H388" s="18"/>
    </row>
    <row r="389" spans="1:8" s="4" customFormat="1" ht="11.25">
      <c r="A389" s="18"/>
      <c r="B389" s="18"/>
      <c r="C389" s="18"/>
      <c r="D389" s="18"/>
      <c r="E389" s="18"/>
      <c r="F389" s="18"/>
      <c r="G389" s="18"/>
      <c r="H389" s="18"/>
    </row>
    <row r="390" spans="1:8" s="4" customFormat="1" ht="11.25">
      <c r="A390" s="18"/>
      <c r="B390" s="18"/>
      <c r="C390" s="18"/>
      <c r="D390" s="18"/>
      <c r="E390" s="18"/>
      <c r="F390" s="18"/>
      <c r="G390" s="18"/>
      <c r="H390" s="18"/>
    </row>
    <row r="391" spans="1:8" s="4" customFormat="1" ht="11.25">
      <c r="A391" s="18"/>
      <c r="B391" s="18"/>
      <c r="C391" s="18"/>
      <c r="D391" s="18"/>
      <c r="E391" s="18"/>
      <c r="F391" s="18"/>
      <c r="G391" s="18"/>
      <c r="H391" s="18"/>
    </row>
    <row r="392" spans="1:8" s="4" customFormat="1" ht="11.25">
      <c r="A392" s="18"/>
      <c r="B392" s="18"/>
      <c r="C392" s="18"/>
      <c r="D392" s="18"/>
      <c r="E392" s="18"/>
      <c r="F392" s="18"/>
      <c r="G392" s="18"/>
      <c r="H392" s="18"/>
    </row>
    <row r="393" spans="1:8" s="4" customFormat="1" ht="11.25">
      <c r="A393" s="18"/>
      <c r="B393" s="18"/>
      <c r="C393" s="18"/>
      <c r="D393" s="18"/>
      <c r="E393" s="18"/>
      <c r="F393" s="18"/>
      <c r="G393" s="18"/>
      <c r="H393" s="18"/>
    </row>
    <row r="394" spans="1:8" s="4" customFormat="1" ht="11.25">
      <c r="A394" s="18"/>
      <c r="B394" s="18"/>
      <c r="C394" s="18"/>
      <c r="D394" s="18"/>
      <c r="E394" s="18"/>
      <c r="F394" s="18"/>
      <c r="G394" s="18"/>
      <c r="H394" s="18"/>
    </row>
    <row r="395" spans="1:8" s="4" customFormat="1" ht="11.25">
      <c r="A395" s="18"/>
      <c r="B395" s="18"/>
      <c r="C395" s="18"/>
      <c r="D395" s="18"/>
      <c r="E395" s="18"/>
      <c r="F395" s="18"/>
      <c r="G395" s="18"/>
      <c r="H395" s="18"/>
    </row>
    <row r="396" spans="1:8" s="4" customFormat="1" ht="11.25">
      <c r="A396" s="18"/>
      <c r="B396" s="18"/>
      <c r="C396" s="18"/>
      <c r="D396" s="18"/>
      <c r="E396" s="18"/>
      <c r="F396" s="18"/>
      <c r="G396" s="18"/>
      <c r="H396" s="18"/>
    </row>
    <row r="397" spans="1:8" s="4" customFormat="1" ht="11.25">
      <c r="A397" s="18"/>
      <c r="B397" s="18"/>
      <c r="C397" s="18"/>
      <c r="D397" s="18"/>
      <c r="E397" s="18"/>
      <c r="F397" s="18"/>
      <c r="G397" s="18"/>
      <c r="H397" s="18"/>
    </row>
    <row r="398" spans="1:8" s="4" customFormat="1" ht="11.25">
      <c r="A398" s="18"/>
      <c r="B398" s="18"/>
      <c r="C398" s="18"/>
      <c r="D398" s="18"/>
      <c r="E398" s="18"/>
      <c r="F398" s="18"/>
      <c r="G398" s="18"/>
      <c r="H398" s="18"/>
    </row>
    <row r="399" spans="1:8" s="4" customFormat="1" ht="11.25">
      <c r="A399" s="18"/>
      <c r="B399" s="18"/>
      <c r="C399" s="18"/>
      <c r="D399" s="18"/>
      <c r="E399" s="18"/>
      <c r="F399" s="18"/>
      <c r="G399" s="18"/>
      <c r="H399" s="18"/>
    </row>
    <row r="400" spans="1:8" s="4" customFormat="1" ht="11.25">
      <c r="A400" s="18"/>
      <c r="B400" s="18"/>
      <c r="C400" s="18"/>
      <c r="D400" s="18"/>
      <c r="E400" s="18"/>
      <c r="F400" s="18"/>
      <c r="G400" s="18"/>
      <c r="H400" s="18"/>
    </row>
    <row r="401" spans="1:8" s="4" customFormat="1" ht="11.25">
      <c r="A401" s="18"/>
      <c r="B401" s="18"/>
      <c r="C401" s="18"/>
      <c r="D401" s="18"/>
      <c r="E401" s="18"/>
      <c r="F401" s="18"/>
      <c r="G401" s="18"/>
      <c r="H401" s="18"/>
    </row>
    <row r="402" spans="1:8" s="4" customFormat="1" ht="11.25">
      <c r="A402" s="18"/>
      <c r="B402" s="18"/>
      <c r="C402" s="18"/>
      <c r="D402" s="18"/>
      <c r="E402" s="18"/>
      <c r="F402" s="18"/>
      <c r="G402" s="18"/>
      <c r="H402" s="18"/>
    </row>
    <row r="403" spans="1:8" s="4" customFormat="1" ht="11.25">
      <c r="A403" s="18"/>
      <c r="B403" s="18"/>
      <c r="C403" s="18"/>
      <c r="D403" s="18"/>
      <c r="E403" s="18"/>
      <c r="F403" s="18"/>
      <c r="G403" s="18"/>
      <c r="H403" s="18"/>
    </row>
    <row r="404" spans="1:8" s="4" customFormat="1" ht="11.25">
      <c r="A404" s="18"/>
      <c r="B404" s="18"/>
      <c r="C404" s="18"/>
      <c r="D404" s="18"/>
      <c r="E404" s="18"/>
      <c r="F404" s="18"/>
      <c r="G404" s="18"/>
      <c r="H404" s="18"/>
    </row>
    <row r="405" spans="1:8" s="4" customFormat="1" ht="11.25">
      <c r="A405" s="18"/>
      <c r="B405" s="18"/>
      <c r="C405" s="18"/>
      <c r="D405" s="18"/>
      <c r="E405" s="18"/>
      <c r="F405" s="18"/>
      <c r="G405" s="18"/>
      <c r="H405" s="18"/>
    </row>
    <row r="406" spans="1:8" s="4" customFormat="1" ht="11.25">
      <c r="A406" s="18"/>
      <c r="B406" s="18"/>
      <c r="C406" s="18"/>
      <c r="D406" s="18"/>
      <c r="E406" s="18"/>
      <c r="F406" s="18"/>
      <c r="G406" s="18"/>
      <c r="H406" s="18"/>
    </row>
    <row r="407" spans="1:8" s="4" customFormat="1" ht="11.25">
      <c r="A407" s="18"/>
      <c r="B407" s="18"/>
      <c r="C407" s="18"/>
      <c r="D407" s="18"/>
      <c r="E407" s="18"/>
      <c r="F407" s="18"/>
      <c r="G407" s="18"/>
      <c r="H407" s="18"/>
    </row>
    <row r="408" spans="1:8" s="4" customFormat="1" ht="11.25">
      <c r="A408" s="18"/>
      <c r="B408" s="18"/>
      <c r="C408" s="18"/>
      <c r="D408" s="18"/>
      <c r="E408" s="18"/>
      <c r="F408" s="18"/>
      <c r="G408" s="18"/>
      <c r="H408" s="18"/>
    </row>
    <row r="409" spans="1:8" s="4" customFormat="1" ht="11.25">
      <c r="A409" s="18"/>
      <c r="B409" s="18"/>
      <c r="C409" s="18"/>
      <c r="D409" s="18"/>
      <c r="E409" s="18"/>
      <c r="F409" s="18"/>
      <c r="G409" s="18"/>
      <c r="H409" s="18"/>
    </row>
    <row r="410" spans="1:8" s="4" customFormat="1" ht="11.25">
      <c r="A410" s="18"/>
      <c r="B410" s="18"/>
      <c r="C410" s="18"/>
      <c r="D410" s="18"/>
      <c r="E410" s="18"/>
      <c r="F410" s="18"/>
      <c r="G410" s="18"/>
      <c r="H410" s="18"/>
    </row>
    <row r="411" spans="1:8" s="4" customFormat="1" ht="11.25">
      <c r="A411" s="18"/>
      <c r="B411" s="18"/>
      <c r="C411" s="18"/>
      <c r="D411" s="18"/>
      <c r="E411" s="18"/>
      <c r="F411" s="18"/>
      <c r="G411" s="18"/>
      <c r="H411" s="18"/>
    </row>
    <row r="412" spans="1:8" s="4" customFormat="1" ht="11.25">
      <c r="A412" s="18"/>
      <c r="B412" s="18"/>
      <c r="C412" s="18"/>
      <c r="D412" s="18"/>
      <c r="E412" s="18"/>
      <c r="F412" s="18"/>
      <c r="G412" s="18"/>
      <c r="H412" s="18"/>
    </row>
    <row r="413" spans="1:8" s="4" customFormat="1" ht="11.25">
      <c r="A413" s="18"/>
      <c r="B413" s="18"/>
      <c r="C413" s="18"/>
      <c r="D413" s="18"/>
      <c r="E413" s="18"/>
      <c r="F413" s="18"/>
      <c r="G413" s="18"/>
      <c r="H413" s="18"/>
    </row>
    <row r="414" spans="1:8" s="4" customFormat="1" ht="11.25">
      <c r="A414" s="18"/>
      <c r="B414" s="18"/>
      <c r="C414" s="18"/>
      <c r="D414" s="18"/>
      <c r="E414" s="18"/>
      <c r="F414" s="18"/>
      <c r="G414" s="18"/>
      <c r="H414" s="18"/>
    </row>
    <row r="415" spans="1:8" s="4" customFormat="1" ht="11.25">
      <c r="A415" s="18"/>
      <c r="B415" s="18"/>
      <c r="C415" s="18"/>
      <c r="D415" s="18"/>
      <c r="E415" s="18"/>
      <c r="F415" s="18"/>
      <c r="G415" s="18"/>
      <c r="H415" s="18"/>
    </row>
    <row r="416" spans="1:8" s="4" customFormat="1" ht="11.25">
      <c r="A416" s="18"/>
      <c r="B416" s="18"/>
      <c r="C416" s="18"/>
      <c r="D416" s="18"/>
      <c r="E416" s="18"/>
      <c r="F416" s="18"/>
      <c r="G416" s="18"/>
      <c r="H416" s="18"/>
    </row>
    <row r="417" spans="1:8" s="4" customFormat="1" ht="11.25">
      <c r="A417" s="18"/>
      <c r="B417" s="18"/>
      <c r="C417" s="18"/>
      <c r="D417" s="18"/>
      <c r="E417" s="18"/>
      <c r="F417" s="18"/>
      <c r="G417" s="18"/>
      <c r="H417" s="18"/>
    </row>
    <row r="418" spans="1:8" s="4" customFormat="1" ht="11.25">
      <c r="A418" s="18"/>
      <c r="B418" s="18"/>
      <c r="C418" s="18"/>
      <c r="D418" s="18"/>
      <c r="E418" s="18"/>
      <c r="F418" s="18"/>
      <c r="G418" s="18"/>
      <c r="H418" s="18"/>
    </row>
    <row r="419" spans="1:8" s="4" customFormat="1" ht="11.25">
      <c r="A419" s="18"/>
      <c r="B419" s="18"/>
      <c r="C419" s="18"/>
      <c r="D419" s="18"/>
      <c r="E419" s="18"/>
      <c r="F419" s="18"/>
      <c r="G419" s="18"/>
      <c r="H419" s="18"/>
    </row>
    <row r="420" spans="1:8" s="4" customFormat="1" ht="11.25">
      <c r="A420" s="18"/>
      <c r="B420" s="18"/>
      <c r="C420" s="18"/>
      <c r="D420" s="18"/>
      <c r="E420" s="18"/>
      <c r="F420" s="18"/>
      <c r="G420" s="18"/>
      <c r="H420" s="18"/>
    </row>
    <row r="421" spans="1:8" s="4" customFormat="1" ht="11.25">
      <c r="A421" s="18"/>
      <c r="B421" s="18"/>
      <c r="C421" s="18"/>
      <c r="D421" s="18"/>
      <c r="E421" s="18"/>
      <c r="F421" s="18"/>
      <c r="G421" s="18"/>
      <c r="H421" s="18"/>
    </row>
    <row r="422" spans="1:8" s="4" customFormat="1" ht="11.25">
      <c r="A422" s="18"/>
      <c r="B422" s="18"/>
      <c r="C422" s="18"/>
      <c r="D422" s="18"/>
      <c r="E422" s="18"/>
      <c r="F422" s="18"/>
      <c r="G422" s="18"/>
      <c r="H422" s="18"/>
    </row>
    <row r="423" spans="1:8" s="4" customFormat="1" ht="11.25">
      <c r="A423" s="18"/>
      <c r="B423" s="18"/>
      <c r="C423" s="18"/>
      <c r="D423" s="18"/>
      <c r="E423" s="18"/>
      <c r="F423" s="18"/>
      <c r="G423" s="18"/>
      <c r="H423" s="18"/>
    </row>
    <row r="424" spans="1:8" s="4" customFormat="1" ht="11.25">
      <c r="A424" s="18"/>
      <c r="B424" s="18"/>
      <c r="C424" s="18"/>
      <c r="D424" s="18"/>
      <c r="E424" s="18"/>
      <c r="F424" s="18"/>
      <c r="G424" s="18"/>
      <c r="H424" s="18"/>
    </row>
    <row r="425" spans="1:8" s="4" customFormat="1" ht="11.25">
      <c r="A425" s="18"/>
      <c r="B425" s="18"/>
      <c r="C425" s="18"/>
      <c r="D425" s="18"/>
      <c r="E425" s="18"/>
      <c r="F425" s="18"/>
      <c r="G425" s="18"/>
      <c r="H425" s="18"/>
    </row>
    <row r="426" spans="1:8" s="4" customFormat="1" ht="11.25">
      <c r="A426" s="18"/>
      <c r="B426" s="18"/>
      <c r="C426" s="18"/>
      <c r="D426" s="18"/>
      <c r="E426" s="18"/>
      <c r="F426" s="18"/>
      <c r="G426" s="18"/>
      <c r="H426" s="18"/>
    </row>
    <row r="427" spans="1:8" s="4" customFormat="1" ht="11.25">
      <c r="A427" s="18"/>
      <c r="B427" s="18"/>
      <c r="C427" s="18"/>
      <c r="D427" s="18"/>
      <c r="E427" s="18"/>
      <c r="F427" s="18"/>
      <c r="G427" s="18"/>
      <c r="H427" s="18"/>
    </row>
    <row r="428" spans="1:8" s="4" customFormat="1" ht="11.25">
      <c r="A428" s="18"/>
      <c r="B428" s="18"/>
      <c r="C428" s="18"/>
      <c r="D428" s="18"/>
      <c r="E428" s="18"/>
      <c r="F428" s="18"/>
      <c r="G428" s="18"/>
      <c r="H428" s="18"/>
    </row>
    <row r="429" spans="1:8" s="4" customFormat="1" ht="11.25">
      <c r="A429" s="18"/>
      <c r="B429" s="18"/>
      <c r="C429" s="18"/>
      <c r="D429" s="18"/>
      <c r="E429" s="18"/>
      <c r="F429" s="18"/>
      <c r="G429" s="18"/>
      <c r="H429" s="18"/>
    </row>
    <row r="430" spans="1:8" s="4" customFormat="1" ht="11.25">
      <c r="A430" s="18"/>
      <c r="B430" s="18"/>
      <c r="C430" s="18"/>
      <c r="D430" s="18"/>
      <c r="E430" s="18"/>
      <c r="F430" s="18"/>
      <c r="G430" s="18"/>
      <c r="H430" s="18"/>
    </row>
    <row r="431" spans="1:8" s="4" customFormat="1" ht="11.25">
      <c r="A431" s="18"/>
      <c r="B431" s="18"/>
      <c r="C431" s="18"/>
      <c r="D431" s="18"/>
      <c r="E431" s="18"/>
      <c r="F431" s="18"/>
      <c r="G431" s="18"/>
      <c r="H431" s="18"/>
    </row>
    <row r="432" spans="1:8" s="4" customFormat="1" ht="11.25">
      <c r="A432" s="18"/>
      <c r="B432" s="18"/>
      <c r="C432" s="18"/>
      <c r="D432" s="18"/>
      <c r="E432" s="18"/>
      <c r="F432" s="18"/>
      <c r="G432" s="18"/>
      <c r="H432" s="18"/>
    </row>
    <row r="433" spans="1:8" s="4" customFormat="1" ht="11.25">
      <c r="A433" s="18"/>
      <c r="B433" s="18"/>
      <c r="C433" s="18"/>
      <c r="D433" s="18"/>
      <c r="E433" s="18"/>
      <c r="F433" s="18"/>
      <c r="G433" s="18"/>
      <c r="H433" s="18"/>
    </row>
    <row r="434" spans="1:8" s="4" customFormat="1" ht="11.25">
      <c r="A434" s="18"/>
      <c r="B434" s="18"/>
      <c r="C434" s="18"/>
      <c r="D434" s="18"/>
      <c r="E434" s="18"/>
      <c r="F434" s="18"/>
      <c r="G434" s="18"/>
      <c r="H434" s="18"/>
    </row>
    <row r="435" spans="1:8" s="4" customFormat="1" ht="11.25">
      <c r="A435" s="18"/>
      <c r="B435" s="18"/>
      <c r="C435" s="18"/>
      <c r="D435" s="18"/>
      <c r="E435" s="18"/>
      <c r="F435" s="18"/>
      <c r="G435" s="18"/>
      <c r="H435" s="18"/>
    </row>
    <row r="436" spans="1:8" s="4" customFormat="1" ht="11.25">
      <c r="A436" s="18"/>
      <c r="B436" s="18"/>
      <c r="C436" s="18"/>
      <c r="D436" s="18"/>
      <c r="E436" s="18"/>
      <c r="F436" s="18"/>
      <c r="G436" s="18"/>
      <c r="H436" s="18"/>
    </row>
    <row r="437" spans="1:8" s="4" customFormat="1" ht="11.25">
      <c r="A437" s="18"/>
      <c r="B437" s="18"/>
      <c r="C437" s="18"/>
      <c r="D437" s="18"/>
      <c r="E437" s="18"/>
      <c r="F437" s="18"/>
      <c r="G437" s="18"/>
      <c r="H437" s="18"/>
    </row>
    <row r="438" spans="1:8" s="4" customFormat="1" ht="11.25">
      <c r="A438" s="18"/>
      <c r="B438" s="18"/>
      <c r="C438" s="18"/>
      <c r="D438" s="18"/>
      <c r="E438" s="18"/>
      <c r="F438" s="18"/>
      <c r="G438" s="18"/>
      <c r="H438" s="18"/>
    </row>
    <row r="439" spans="1:8" s="4" customFormat="1" ht="11.25">
      <c r="A439" s="18"/>
      <c r="B439" s="18"/>
      <c r="C439" s="18"/>
      <c r="D439" s="18"/>
      <c r="E439" s="18"/>
      <c r="F439" s="18"/>
      <c r="G439" s="18"/>
      <c r="H439" s="18"/>
    </row>
    <row r="440" spans="1:8" s="4" customFormat="1" ht="11.25">
      <c r="A440" s="18"/>
      <c r="B440" s="18"/>
      <c r="C440" s="18"/>
      <c r="D440" s="18"/>
      <c r="E440" s="18"/>
      <c r="F440" s="18"/>
      <c r="G440" s="18"/>
      <c r="H440" s="18"/>
    </row>
    <row r="441" spans="1:8" s="4" customFormat="1" ht="11.25">
      <c r="A441" s="18"/>
      <c r="B441" s="18"/>
      <c r="C441" s="18"/>
      <c r="D441" s="18"/>
      <c r="E441" s="18"/>
      <c r="F441" s="18"/>
      <c r="G441" s="18"/>
      <c r="H441" s="18"/>
    </row>
    <row r="442" spans="1:8" s="4" customFormat="1" ht="11.25">
      <c r="A442" s="18"/>
      <c r="B442" s="18"/>
      <c r="C442" s="18"/>
      <c r="D442" s="18"/>
      <c r="E442" s="18"/>
      <c r="F442" s="18"/>
      <c r="G442" s="18"/>
      <c r="H442" s="18"/>
    </row>
    <row r="443" spans="1:8" s="4" customFormat="1" ht="11.25">
      <c r="A443" s="18"/>
      <c r="B443" s="18"/>
      <c r="C443" s="18"/>
      <c r="D443" s="18"/>
      <c r="E443" s="18"/>
      <c r="F443" s="18"/>
      <c r="G443" s="18"/>
      <c r="H443" s="18"/>
    </row>
    <row r="444" spans="1:8" s="4" customFormat="1" ht="11.25">
      <c r="A444" s="18"/>
      <c r="B444" s="18"/>
      <c r="C444" s="18"/>
      <c r="D444" s="18"/>
      <c r="E444" s="18"/>
      <c r="F444" s="18"/>
      <c r="G444" s="18"/>
      <c r="H444" s="18"/>
    </row>
    <row r="445" spans="1:8" s="4" customFormat="1" ht="11.25">
      <c r="A445" s="18"/>
      <c r="B445" s="18"/>
      <c r="C445" s="18"/>
      <c r="D445" s="18"/>
      <c r="E445" s="18"/>
      <c r="F445" s="18"/>
      <c r="G445" s="18"/>
      <c r="H445" s="18"/>
    </row>
    <row r="446" spans="1:8" s="4" customFormat="1" ht="11.25">
      <c r="A446" s="18"/>
      <c r="B446" s="18"/>
      <c r="C446" s="18"/>
      <c r="D446" s="18"/>
      <c r="E446" s="18"/>
      <c r="F446" s="18"/>
      <c r="G446" s="18"/>
      <c r="H446" s="18"/>
    </row>
    <row r="447" spans="1:8" s="4" customFormat="1" ht="11.25">
      <c r="A447" s="18"/>
      <c r="B447" s="18"/>
      <c r="C447" s="18"/>
      <c r="D447" s="18"/>
      <c r="E447" s="18"/>
      <c r="F447" s="18"/>
      <c r="G447" s="18"/>
      <c r="H447" s="18"/>
    </row>
    <row r="448" spans="1:8" s="4" customFormat="1" ht="11.25">
      <c r="A448" s="18"/>
      <c r="B448" s="18"/>
      <c r="C448" s="18"/>
      <c r="D448" s="18"/>
      <c r="E448" s="18"/>
      <c r="F448" s="18"/>
      <c r="G448" s="18"/>
      <c r="H448" s="18"/>
    </row>
    <row r="449" spans="1:8" s="4" customFormat="1" ht="11.25">
      <c r="A449" s="18"/>
      <c r="B449" s="18"/>
      <c r="C449" s="18"/>
      <c r="D449" s="18"/>
      <c r="E449" s="18"/>
      <c r="F449" s="18"/>
      <c r="G449" s="18"/>
      <c r="H449" s="18"/>
    </row>
    <row r="450" spans="1:8" s="4" customFormat="1" ht="11.25">
      <c r="A450" s="18"/>
      <c r="B450" s="18"/>
      <c r="C450" s="18"/>
      <c r="D450" s="18"/>
      <c r="E450" s="18"/>
      <c r="F450" s="18"/>
      <c r="G450" s="18"/>
      <c r="H450" s="18"/>
    </row>
    <row r="451" spans="1:8" s="4" customFormat="1" ht="11.25">
      <c r="A451" s="18"/>
      <c r="B451" s="18"/>
      <c r="C451" s="18"/>
      <c r="D451" s="18"/>
      <c r="E451" s="18"/>
      <c r="F451" s="18"/>
      <c r="G451" s="18"/>
      <c r="H451" s="18"/>
    </row>
    <row r="452" spans="1:8" s="4" customFormat="1" ht="11.25">
      <c r="A452" s="18"/>
      <c r="B452" s="18"/>
      <c r="C452" s="18"/>
      <c r="D452" s="18"/>
      <c r="E452" s="18"/>
      <c r="F452" s="18"/>
      <c r="G452" s="18"/>
      <c r="H452" s="18"/>
    </row>
    <row r="453" spans="1:8" s="4" customFormat="1" ht="11.25">
      <c r="A453" s="18"/>
      <c r="B453" s="18"/>
      <c r="C453" s="18"/>
      <c r="D453" s="18"/>
      <c r="E453" s="18"/>
      <c r="F453" s="18"/>
      <c r="G453" s="18"/>
      <c r="H453" s="18"/>
    </row>
    <row r="454" spans="1:8" s="4" customFormat="1" ht="11.25">
      <c r="A454" s="18"/>
      <c r="B454" s="18"/>
      <c r="C454" s="18"/>
      <c r="D454" s="18"/>
      <c r="E454" s="18"/>
      <c r="F454" s="18"/>
      <c r="G454" s="18"/>
      <c r="H454" s="18"/>
    </row>
    <row r="455" spans="1:8" s="4" customFormat="1" ht="11.25">
      <c r="A455" s="18"/>
      <c r="B455" s="18"/>
      <c r="C455" s="18"/>
      <c r="D455" s="18"/>
      <c r="E455" s="18"/>
      <c r="F455" s="18"/>
      <c r="G455" s="18"/>
      <c r="H455" s="18"/>
    </row>
    <row r="456" spans="1:8" s="4" customFormat="1" ht="11.25">
      <c r="A456" s="18"/>
      <c r="B456" s="18"/>
      <c r="C456" s="18"/>
      <c r="D456" s="18"/>
      <c r="E456" s="18"/>
      <c r="F456" s="18"/>
      <c r="G456" s="18"/>
      <c r="H456" s="18"/>
    </row>
    <row r="457" spans="1:8" s="4" customFormat="1" ht="11.25">
      <c r="A457" s="18"/>
      <c r="B457" s="18"/>
      <c r="C457" s="18"/>
      <c r="D457" s="18"/>
      <c r="E457" s="18"/>
      <c r="F457" s="18"/>
      <c r="G457" s="18"/>
      <c r="H457" s="18"/>
    </row>
    <row r="458" spans="1:8" s="4" customFormat="1" ht="11.25">
      <c r="A458" s="18"/>
      <c r="B458" s="18"/>
      <c r="C458" s="18"/>
      <c r="D458" s="18"/>
      <c r="E458" s="18"/>
      <c r="F458" s="18"/>
      <c r="G458" s="18"/>
      <c r="H458" s="18"/>
    </row>
    <row r="459" spans="1:8" s="4" customFormat="1" ht="11.25">
      <c r="A459" s="18"/>
      <c r="B459" s="18"/>
      <c r="C459" s="18"/>
      <c r="D459" s="18"/>
      <c r="E459" s="18"/>
      <c r="F459" s="18"/>
      <c r="G459" s="18"/>
      <c r="H459" s="18"/>
    </row>
    <row r="460" spans="1:8" s="4" customFormat="1" ht="11.25">
      <c r="A460" s="18"/>
      <c r="B460" s="18"/>
      <c r="C460" s="18"/>
      <c r="D460" s="18"/>
      <c r="E460" s="18"/>
      <c r="F460" s="18"/>
      <c r="G460" s="18"/>
      <c r="H460" s="18"/>
    </row>
    <row r="461" spans="1:8" s="4" customFormat="1" ht="11.25">
      <c r="A461" s="18"/>
      <c r="B461" s="18"/>
      <c r="C461" s="18"/>
      <c r="D461" s="18"/>
      <c r="E461" s="18"/>
      <c r="F461" s="18"/>
      <c r="G461" s="18"/>
      <c r="H461" s="18"/>
    </row>
    <row r="462" spans="1:8" s="4" customFormat="1" ht="11.25">
      <c r="A462" s="18"/>
      <c r="B462" s="18"/>
      <c r="C462" s="18"/>
      <c r="D462" s="18"/>
      <c r="E462" s="18"/>
      <c r="F462" s="18"/>
      <c r="G462" s="18"/>
      <c r="H462" s="18"/>
    </row>
    <row r="463" spans="1:8" s="4" customFormat="1" ht="11.25">
      <c r="A463" s="18"/>
      <c r="B463" s="18"/>
      <c r="C463" s="18"/>
      <c r="D463" s="18"/>
      <c r="E463" s="18"/>
      <c r="F463" s="18"/>
      <c r="G463" s="18"/>
      <c r="H463" s="18"/>
    </row>
    <row r="464" spans="1:8" s="4" customFormat="1" ht="11.25">
      <c r="A464" s="18"/>
      <c r="B464" s="18"/>
      <c r="C464" s="18"/>
      <c r="D464" s="18"/>
      <c r="E464" s="18"/>
      <c r="F464" s="18"/>
      <c r="G464" s="18"/>
      <c r="H464" s="18"/>
    </row>
    <row r="465" spans="1:8" s="4" customFormat="1" ht="11.25">
      <c r="A465" s="18"/>
      <c r="B465" s="18"/>
      <c r="C465" s="18"/>
      <c r="D465" s="18"/>
      <c r="E465" s="18"/>
      <c r="F465" s="18"/>
      <c r="G465" s="18"/>
      <c r="H465" s="18"/>
    </row>
    <row r="466" spans="1:8" s="4" customFormat="1" ht="11.25">
      <c r="A466" s="18"/>
      <c r="B466" s="18"/>
      <c r="C466" s="18"/>
      <c r="D466" s="18"/>
      <c r="E466" s="18"/>
      <c r="F466" s="18"/>
      <c r="G466" s="18"/>
      <c r="H466" s="18"/>
    </row>
    <row r="467" spans="1:8" s="4" customFormat="1" ht="11.25">
      <c r="A467" s="18"/>
      <c r="B467" s="18"/>
      <c r="C467" s="18"/>
      <c r="D467" s="18"/>
      <c r="E467" s="18"/>
      <c r="F467" s="18"/>
      <c r="G467" s="18"/>
      <c r="H467" s="18"/>
    </row>
  </sheetData>
  <mergeCells count="19">
    <mergeCell ref="A107:H107"/>
    <mergeCell ref="A106:H106"/>
    <mergeCell ref="A13:D17"/>
    <mergeCell ref="E13:E17"/>
    <mergeCell ref="F13:F17"/>
    <mergeCell ref="G13:G17"/>
    <mergeCell ref="H13:H17"/>
    <mergeCell ref="A34:C34"/>
    <mergeCell ref="A35:C35"/>
    <mergeCell ref="A19:C19"/>
    <mergeCell ref="A20:C20"/>
    <mergeCell ref="A33:C33"/>
    <mergeCell ref="A25:C25"/>
    <mergeCell ref="C31:D31"/>
    <mergeCell ref="A7:H7"/>
    <mergeCell ref="C97:D97"/>
    <mergeCell ref="A99:C99"/>
    <mergeCell ref="A91:C91"/>
    <mergeCell ref="A104:H104"/>
  </mergeCells>
  <printOptions horizontalCentered="1"/>
  <pageMargins left="0.70866141732283472" right="0.70866141732283472" top="0.74803149606299213" bottom="0.74803149606299213" header="0.31496062992125984" footer="0.31496062992125984"/>
  <pageSetup scale="6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FORMATO 2 LDF</vt:lpstr>
      <vt:lpstr>EDO. ANALI DEUDA</vt:lpstr>
      <vt:lpstr>'EDO. ANALI DEUDA'!Área_de_impresión</vt:lpstr>
      <vt:lpstr>'FORMATO 2 LDF'!Área_de_impresión</vt:lpstr>
      <vt:lpstr>'FORMATO 2 LDF'!Títulos_a_imprimir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Finanzas-CDMX</dc:creator>
  <cp:lastModifiedBy>Finanzas CDMX</cp:lastModifiedBy>
  <cp:lastPrinted>2026-04-25T03:51:04Z</cp:lastPrinted>
  <dcterms:created xsi:type="dcterms:W3CDTF">2019-07-04T16:15:00Z</dcterms:created>
  <dcterms:modified xsi:type="dcterms:W3CDTF">2026-04-25T03:51:05Z</dcterms:modified>
</cp:coreProperties>
</file>