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0.1.44.28\Armonizacion Contable\JONATHAN\Estados Financieros 2do trimestre 2025\LGCG\Para publicar sin firmas\"/>
    </mc:Choice>
  </mc:AlternateContent>
  <xr:revisionPtr revIDLastSave="0" documentId="13_ncr:1_{A83EFE6B-20F5-454F-BCD3-58A712C4ECF2}" xr6:coauthVersionLast="47" xr6:coauthVersionMax="47" xr10:uidLastSave="{00000000-0000-0000-0000-000000000000}"/>
  <bookViews>
    <workbookView xWindow="-120" yWindow="-120" windowWidth="29040" windowHeight="15720" xr2:uid="{F179BAE9-9BEA-4882-98C1-ED08E9780048}"/>
  </bookViews>
  <sheets>
    <sheet name="EAI" sheetId="1" r:id="rId1"/>
  </sheets>
  <externalReferences>
    <externalReference r:id="rId2"/>
  </externalReferences>
  <definedNames>
    <definedName name="_xlnm.Print_Area" localSheetId="0">EAI!$A$1:$G$48</definedName>
    <definedName name="_xlnm.Print_Titles" localSheetId="0">EAI!$1:$6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G16" i="1"/>
  <c r="F16" i="1"/>
  <c r="E16" i="1" s="1"/>
  <c r="D16" i="1" s="1"/>
  <c r="G15" i="1"/>
  <c r="E15" i="1"/>
  <c r="D15" i="1"/>
  <c r="G14" i="1"/>
  <c r="F14" i="1"/>
  <c r="E14" i="1" s="1"/>
  <c r="D14" i="1" s="1"/>
  <c r="G13" i="1"/>
  <c r="E13" i="1"/>
  <c r="D13" i="1" s="1"/>
  <c r="G12" i="1"/>
  <c r="F12" i="1"/>
  <c r="E12" i="1" s="1"/>
  <c r="D12" i="1" s="1"/>
  <c r="F11" i="1"/>
  <c r="G11" i="1" s="1"/>
  <c r="F10" i="1"/>
  <c r="G10" i="1" s="1"/>
  <c r="E10" i="1"/>
  <c r="D10" i="1" s="1"/>
  <c r="G9" i="1"/>
  <c r="E9" i="1"/>
  <c r="D9" i="1" s="1"/>
  <c r="G8" i="1"/>
  <c r="E8" i="1"/>
  <c r="D8" i="1"/>
  <c r="G7" i="1"/>
  <c r="F7" i="1"/>
  <c r="E7" i="1" s="1"/>
  <c r="D7" i="1" l="1"/>
  <c r="G17" i="1"/>
  <c r="E11" i="1"/>
  <c r="D11" i="1" s="1"/>
  <c r="F17" i="1"/>
  <c r="D17" i="1" l="1"/>
  <c r="E17" i="1"/>
</calcChain>
</file>

<file path=xl/sharedStrings.xml><?xml version="1.0" encoding="utf-8"?>
<sst xmlns="http://schemas.openxmlformats.org/spreadsheetml/2006/main" count="56" uniqueCount="38">
  <si>
    <t xml:space="preserve">Poder Ejecutivo de la Ciudad de México </t>
  </si>
  <si>
    <t>Estado Analitico de Ingresos</t>
  </si>
  <si>
    <t>Del 01 de Enero al 30 de Junio 2025</t>
  </si>
  <si>
    <t>(Pesos)</t>
  </si>
  <si>
    <t xml:space="preserve">Rubro de Ingresos </t>
  </si>
  <si>
    <t xml:space="preserve">Ingresos </t>
  </si>
  <si>
    <t>Estimado</t>
  </si>
  <si>
    <t>Ampliaciones / Reducciones</t>
  </si>
  <si>
    <t xml:space="preserve">Modificado </t>
  </si>
  <si>
    <t>Devengado</t>
  </si>
  <si>
    <t xml:space="preserve">Recaudado </t>
  </si>
  <si>
    <t xml:space="preserve">Diferencia 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</si>
  <si>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</si>
  <si>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</si>
  <si>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</si>
  <si>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</si>
  <si>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</si>
  <si>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</si>
  <si>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</si>
  <si>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Colaboración Fiscal y Fondos Distintos de Aportaciones </t>
  </si>
  <si>
    <t>Transferencias, Asignaciones, Subsidios y Subvenciones, y Pensiones y Jubilaciones</t>
  </si>
  <si>
    <r>
      <t>Ingresos Derivados de Financiamientos</t>
    </r>
    <r>
      <rPr>
        <vertAlign val="superscript"/>
        <sz val="11"/>
        <color rgb="FF58595A"/>
        <rFont val="Roboto"/>
      </rPr>
      <t>3/</t>
    </r>
  </si>
  <si>
    <t xml:space="preserve">Total </t>
  </si>
  <si>
    <t>Ingresos Excedentes</t>
  </si>
  <si>
    <t>Ingresos del Poder Ejecutivo Federal o Estatal y de los Municipios</t>
  </si>
  <si>
    <t xml:space="preserve">Ingresos de los Entes Públicos de los Poderes Legislativo y Judicial, de los Órganos Autónomos y del Sector Paraeststal o Paramunicipal, así como de las empresas Productivas </t>
  </si>
  <si>
    <t xml:space="preserve">Cuotas y Aportaciones de Seguridad Social </t>
  </si>
  <si>
    <t xml:space="preserve">Productos </t>
  </si>
  <si>
    <t xml:space="preserve">Ingresos por Venta de Bienes, Subsidios y Subvenciones, Y Pensiones y Jubilaciones </t>
  </si>
  <si>
    <t>Ingresos Derivados de Financiamientos</t>
  </si>
  <si>
    <r>
      <t>Ingresos Derivados de Financiamientos</t>
    </r>
    <r>
      <rPr>
        <vertAlign val="superscript"/>
        <sz val="11"/>
        <color rgb="FF58595A"/>
        <rFont val="Roboto"/>
      </rPr>
      <t>1/</t>
    </r>
  </si>
  <si>
    <t xml:space="preserve">1/ Neto de Amortizaciones </t>
  </si>
  <si>
    <t>La información consignada en este reporte es responsabilidad de la Unidad Responsable del Gasto, de conformidad a los Artículos 51, 154 y 155 de la Ley de Austeridad, Transparencia en Remuneraciones, Prestaciones y Ejercicio de Recursos de la Ciudad de México, la que servirá de base para la integración de la Cuenta Pública 2024.</t>
  </si>
  <si>
    <t xml:space="preserve"> </t>
  </si>
  <si>
    <t xml:space="preserve">Las cifras pueden variar por efecto de redondeo </t>
  </si>
  <si>
    <t>Bajo protesta de decir verdad declaramos que los Estados Financieros y sus notas, son razonablemente correctos y son responsabilidad del emisor.</t>
  </si>
  <si>
    <t>Las notas que acompañan al presente Estado Financiero son parte integral del mismo.</t>
  </si>
  <si>
    <t>EF-09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</si>
</sst>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color rgb="FFFFFFFF"/>
      <name val="Roboto"/>
    </font>
    <font>
      <sz val="11"/>
      <color rgb="FFFFFFFF"/>
      <name val="Roboto"/>
    </font>
    <font>
      <sz val="11"/>
      <color rgb="FF58595A"/>
      <name val="Roboto"/>
    </font>
    <font>
      <vertAlign val="superscript"/>
      <sz val="11"/>
      <color rgb="FF58595A"/>
      <name val="Roboto"/>
    </font>
    <font>
      <b/>
      <sz val="11"/>
      <color rgb="FF58595A"/>
      <name val="Roboto"/>
    </font>
    <font>
      <sz val="11"/>
      <color theme="1"/>
      <name val="Roboto"/>
    </font>
    <font>
      <sz val="11"/>
      <color rgb="FF000000"/>
      <name val="Roboto"/>
    </font>
    <font>
      <sz val="10"/>
      <color rgb="FF58595A"/>
      <name val="Roboto"/>
    </font>
    <font>
      <sz val="10"/>
      <color rgb="FF6F7271"/>
      <name val="Roboto"/>
    </font>
    <font>
      <b/>
      <sz val="10"/>
      <color rgb="FF6F7271"/>
      <name val="Roboto"/>
    </font>
  </fonts>
  <fills count="5">
    <fill>
      <patternFill patternType="none"/>
    </fill>
    <fill>
      <patternFill patternType="gray125"/>
    </fill>
    <fill>
      <patternFill patternType="solid">
        <fgColor rgb="FFB28E5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dotted">
        <color rgb="FFB28E5C"/>
      </bottom>
      <diagonal/>
    </border>
    <border>
      <left/>
      <right/>
      <top style="dotted">
        <color rgb="FFB28E5C"/>
      </top>
      <bottom style="dotted">
        <color rgb="FFB28E5C"/>
      </bottom>
      <diagonal/>
    </border>
    <border>
      <left/>
      <right/>
      <top style="dotted">
        <color rgb="FFB28E5C"/>
      </top>
      <bottom style="thin">
        <color rgb="FFB28E5C"/>
      </bottom>
      <diagonal/>
    </border>
    <border>
      <left/>
      <right/>
      <top style="dotted">
        <color rgb="FFB28E5C"/>
      </top>
      <bottom/>
      <diagonal/>
    </border>
    <border>
      <left/>
      <right/>
      <top style="thin">
        <color rgb="FFB28E5C"/>
      </top>
      <bottom style="thin">
        <color rgb="FFB28E5C"/>
      </bottom>
      <diagonal/>
    </border>
    <border>
      <left/>
      <right/>
      <top/>
      <bottom style="thin">
        <color rgb="FFB28E5C"/>
      </bottom>
      <diagonal/>
    </border>
    <border>
      <left/>
      <right/>
      <top/>
      <bottom style="dotted">
        <color theme="3"/>
      </bottom>
      <diagonal/>
    </border>
    <border>
      <left/>
      <right/>
      <top style="thin">
        <color rgb="FFB28E5C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Continuous"/>
    </xf>
    <xf numFmtId="4" fontId="2" fillId="2" borderId="0" xfId="0" applyNumberFormat="1" applyFont="1" applyFill="1" applyAlignment="1">
      <alignment horizontal="centerContinuous"/>
    </xf>
    <xf numFmtId="4" fontId="2" fillId="2" borderId="2" xfId="0" applyNumberFormat="1" applyFont="1" applyFill="1" applyBorder="1" applyAlignment="1">
      <alignment horizontal="centerContinuous" vertical="center"/>
    </xf>
    <xf numFmtId="4" fontId="3" fillId="2" borderId="2" xfId="0" applyNumberFormat="1" applyFont="1" applyFill="1" applyBorder="1" applyAlignment="1">
      <alignment horizontal="centerContinuous" vertical="center"/>
    </xf>
    <xf numFmtId="4" fontId="3" fillId="2" borderId="3" xfId="0" applyNumberFormat="1" applyFont="1" applyFill="1" applyBorder="1" applyAlignment="1">
      <alignment horizontal="centerContinuous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wrapText="1" indent="1"/>
    </xf>
    <xf numFmtId="0" fontId="6" fillId="3" borderId="7" xfId="0" applyFont="1" applyFill="1" applyBorder="1" applyAlignment="1">
      <alignment horizontal="left"/>
    </xf>
    <xf numFmtId="0" fontId="7" fillId="4" borderId="0" xfId="0" applyFont="1" applyFill="1"/>
    <xf numFmtId="0" fontId="6" fillId="3" borderId="1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 indent="1"/>
    </xf>
    <xf numFmtId="0" fontId="6" fillId="3" borderId="5" xfId="0" applyFont="1" applyFill="1" applyBorder="1" applyAlignment="1">
      <alignment horizontal="left"/>
    </xf>
    <xf numFmtId="0" fontId="6" fillId="3" borderId="0" xfId="0" applyFont="1" applyFill="1" applyAlignment="1">
      <alignment horizontal="left" indent="1"/>
    </xf>
    <xf numFmtId="0" fontId="6" fillId="3" borderId="10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indent="1"/>
    </xf>
    <xf numFmtId="0" fontId="10" fillId="4" borderId="0" xfId="1" applyFont="1" applyFill="1" applyAlignment="1">
      <alignment horizontal="left" vertical="center" wrapText="1"/>
    </xf>
    <xf numFmtId="0" fontId="10" fillId="4" borderId="0" xfId="1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1" fillId="4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top"/>
    </xf>
    <xf numFmtId="0" fontId="1" fillId="4" borderId="0" xfId="0" applyFont="1" applyFill="1" applyAlignment="1">
      <alignment vertical="top"/>
    </xf>
    <xf numFmtId="3" fontId="4" fillId="3" borderId="5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7" fillId="4" borderId="0" xfId="0" applyNumberFormat="1" applyFont="1" applyFill="1"/>
    <xf numFmtId="3" fontId="6" fillId="3" borderId="10" xfId="0" applyNumberFormat="1" applyFont="1" applyFill="1" applyBorder="1" applyAlignment="1">
      <alignment vertical="center"/>
    </xf>
    <xf numFmtId="0" fontId="11" fillId="4" borderId="0" xfId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center"/>
    </xf>
    <xf numFmtId="0" fontId="10" fillId="4" borderId="0" xfId="1" applyFont="1" applyFill="1" applyAlignment="1">
      <alignment horizontal="left" vertical="center" wrapText="1"/>
    </xf>
  </cellXfs>
  <cellStyles count="2">
    <cellStyle name="Normal" xfId="0" builtinId="0"/>
    <cellStyle name="Normal 2" xfId="1" xr:uid="{74420850-9A72-43CC-909E-9E185720A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monizacion%20Contable/JONATHAN/Estados%20Financieros%202do%20trimestre%202025/LGCG/Auxiliar%2081%20Presupuestal%2011.07.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Conciliacion "/>
      <sheetName val="Desglose Ingresos"/>
      <sheetName val="EAI LDF"/>
      <sheetName val="EAI"/>
      <sheetName val="Base"/>
    </sheetNames>
    <sheetDataSet>
      <sheetData sheetId="0"/>
      <sheetData sheetId="1"/>
      <sheetData sheetId="2">
        <row r="8">
          <cell r="N8">
            <v>62038759342.799988</v>
          </cell>
        </row>
        <row r="11">
          <cell r="N11">
            <v>8906203294.4699993</v>
          </cell>
        </row>
        <row r="12">
          <cell r="N12">
            <v>8694939024.7300014</v>
          </cell>
        </row>
        <row r="13">
          <cell r="N13">
            <v>8764057157.9500084</v>
          </cell>
        </row>
        <row r="15">
          <cell r="N15">
            <v>69323693147.110001</v>
          </cell>
        </row>
        <row r="27">
          <cell r="N27">
            <v>5165346520.7799997</v>
          </cell>
        </row>
        <row r="45">
          <cell r="N45">
            <v>10410381224.67</v>
          </cell>
        </row>
        <row r="54">
          <cell r="N54">
            <v>893352199.11999989</v>
          </cell>
        </row>
        <row r="73">
          <cell r="N73">
            <v>-3204473506.7800002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CP 2024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5A02-064C-42C3-A618-38B07C64DFA8}">
  <sheetPr>
    <pageSetUpPr fitToPage="1"/>
  </sheetPr>
  <dimension ref="A1:H48"/>
  <sheetViews>
    <sheetView tabSelected="1" topLeftCell="A19" zoomScaleNormal="100" workbookViewId="0">
      <selection activeCell="B23" sqref="B23"/>
    </sheetView>
  </sheetViews>
  <sheetFormatPr baseColWidth="10" defaultRowHeight="12.75" x14ac:dyDescent="0.2"/>
  <cols>
    <col min="1" max="1" width="74.42578125" style="30" customWidth="1"/>
    <col min="2" max="2" width="22.140625" style="30" customWidth="1"/>
    <col min="3" max="3" width="17" style="30" customWidth="1"/>
    <col min="4" max="6" width="22.140625" style="30" customWidth="1"/>
    <col min="7" max="7" width="22.5703125" style="30" customWidth="1"/>
    <col min="8" max="16384" width="11.42578125" style="30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1" t="s">
        <v>1</v>
      </c>
      <c r="B2" s="2"/>
      <c r="C2" s="2"/>
      <c r="D2" s="2"/>
      <c r="E2" s="2"/>
      <c r="F2" s="2"/>
      <c r="G2" s="2"/>
    </row>
    <row r="3" spans="1:7" ht="15" x14ac:dyDescent="0.25">
      <c r="A3" s="1" t="s">
        <v>2</v>
      </c>
      <c r="B3" s="2"/>
      <c r="C3" s="2"/>
      <c r="D3" s="2"/>
      <c r="E3" s="2"/>
      <c r="F3" s="2"/>
      <c r="G3" s="2"/>
    </row>
    <row r="4" spans="1:7" ht="15" x14ac:dyDescent="0.25">
      <c r="A4" s="1" t="s">
        <v>3</v>
      </c>
      <c r="B4" s="2"/>
      <c r="C4" s="2"/>
      <c r="D4" s="2"/>
      <c r="E4" s="2"/>
      <c r="F4" s="2"/>
      <c r="G4" s="2"/>
    </row>
    <row r="5" spans="1:7" ht="15" x14ac:dyDescent="0.2">
      <c r="A5" s="42" t="s">
        <v>4</v>
      </c>
      <c r="B5" s="3" t="s">
        <v>5</v>
      </c>
      <c r="C5" s="4"/>
      <c r="D5" s="4"/>
      <c r="E5" s="3"/>
      <c r="F5" s="4"/>
      <c r="G5" s="5"/>
    </row>
    <row r="6" spans="1:7" ht="30" x14ac:dyDescent="0.2">
      <c r="A6" s="43"/>
      <c r="B6" s="6" t="s">
        <v>6</v>
      </c>
      <c r="C6" s="7" t="s">
        <v>7</v>
      </c>
      <c r="D6" s="6" t="s">
        <v>8</v>
      </c>
      <c r="E6" s="6" t="s">
        <v>9</v>
      </c>
      <c r="F6" s="6" t="s">
        <v>10</v>
      </c>
      <c r="G6" s="8" t="s">
        <v>11</v>
      </c>
    </row>
    <row r="7" spans="1:7" ht="15" x14ac:dyDescent="0.25">
      <c r="A7" s="9" t="s">
        <v>12</v>
      </c>
      <c r="B7" s="32">
        <v>89144447410</v>
      </c>
      <c r="C7" s="32">
        <v>0</v>
      </c>
      <c r="D7" s="32">
        <f>+E7</f>
        <v>62038759342.799988</v>
      </c>
      <c r="E7" s="32">
        <f>+F7</f>
        <v>62038759342.799988</v>
      </c>
      <c r="F7" s="32">
        <f>+'[1]EAI LDF'!N8</f>
        <v>62038759342.799988</v>
      </c>
      <c r="G7" s="32">
        <f>+F7-B7</f>
        <v>-27105688067.200012</v>
      </c>
    </row>
    <row r="8" spans="1:7" ht="15" x14ac:dyDescent="0.25">
      <c r="A8" s="10" t="s">
        <v>13</v>
      </c>
      <c r="B8" s="33">
        <v>0</v>
      </c>
      <c r="C8" s="33">
        <v>0</v>
      </c>
      <c r="D8" s="32">
        <f t="shared" ref="D8:E16" si="0">+E8</f>
        <v>0</v>
      </c>
      <c r="E8" s="32">
        <f t="shared" si="0"/>
        <v>0</v>
      </c>
      <c r="F8" s="33">
        <v>0</v>
      </c>
      <c r="G8" s="33">
        <f t="shared" ref="G8:G15" si="1">+F8-B8</f>
        <v>0</v>
      </c>
    </row>
    <row r="9" spans="1:7" ht="15" x14ac:dyDescent="0.25">
      <c r="A9" s="10" t="s">
        <v>14</v>
      </c>
      <c r="B9" s="33">
        <v>0</v>
      </c>
      <c r="C9" s="33">
        <v>0</v>
      </c>
      <c r="D9" s="32">
        <f t="shared" si="0"/>
        <v>0</v>
      </c>
      <c r="E9" s="32">
        <f t="shared" si="0"/>
        <v>0</v>
      </c>
      <c r="F9" s="33">
        <v>0</v>
      </c>
      <c r="G9" s="33">
        <f t="shared" si="1"/>
        <v>0</v>
      </c>
    </row>
    <row r="10" spans="1:7" ht="15" x14ac:dyDescent="0.25">
      <c r="A10" s="10" t="s">
        <v>15</v>
      </c>
      <c r="B10" s="33">
        <v>16986580934</v>
      </c>
      <c r="C10" s="33">
        <v>0</v>
      </c>
      <c r="D10" s="32">
        <f t="shared" si="0"/>
        <v>8906203294.4699993</v>
      </c>
      <c r="E10" s="32">
        <f t="shared" si="0"/>
        <v>8906203294.4699993</v>
      </c>
      <c r="F10" s="33">
        <f>+'[1]EAI LDF'!N11</f>
        <v>8906203294.4699993</v>
      </c>
      <c r="G10" s="33">
        <f t="shared" si="1"/>
        <v>-8080377639.5300007</v>
      </c>
    </row>
    <row r="11" spans="1:7" ht="15" x14ac:dyDescent="0.25">
      <c r="A11" s="10" t="s">
        <v>16</v>
      </c>
      <c r="B11" s="33">
        <v>15560952978</v>
      </c>
      <c r="C11" s="33">
        <v>0</v>
      </c>
      <c r="D11" s="32">
        <f t="shared" si="0"/>
        <v>8694939024.7300014</v>
      </c>
      <c r="E11" s="32">
        <f t="shared" si="0"/>
        <v>8694939024.7300014</v>
      </c>
      <c r="F11" s="33">
        <f>+'[1]EAI LDF'!N12</f>
        <v>8694939024.7300014</v>
      </c>
      <c r="G11" s="33">
        <f t="shared" si="1"/>
        <v>-6866013953.2699986</v>
      </c>
    </row>
    <row r="12" spans="1:7" ht="15" x14ac:dyDescent="0.25">
      <c r="A12" s="10" t="s">
        <v>17</v>
      </c>
      <c r="B12" s="33">
        <v>6713949630</v>
      </c>
      <c r="C12" s="33">
        <v>0</v>
      </c>
      <c r="D12" s="32">
        <f t="shared" si="0"/>
        <v>8764057157.9500084</v>
      </c>
      <c r="E12" s="32">
        <f t="shared" si="0"/>
        <v>8764057157.9500084</v>
      </c>
      <c r="F12" s="33">
        <f>+'[1]EAI LDF'!N13</f>
        <v>8764057157.9500084</v>
      </c>
      <c r="G12" s="33">
        <f t="shared" si="1"/>
        <v>2050107527.9500084</v>
      </c>
    </row>
    <row r="13" spans="1:7" ht="15" x14ac:dyDescent="0.25">
      <c r="A13" s="10" t="s">
        <v>18</v>
      </c>
      <c r="B13" s="33">
        <v>0</v>
      </c>
      <c r="C13" s="33">
        <v>0</v>
      </c>
      <c r="D13" s="32">
        <f t="shared" si="0"/>
        <v>0</v>
      </c>
      <c r="E13" s="32">
        <f t="shared" si="0"/>
        <v>0</v>
      </c>
      <c r="F13" s="33">
        <v>0</v>
      </c>
      <c r="G13" s="33">
        <f t="shared" si="1"/>
        <v>0</v>
      </c>
    </row>
    <row r="14" spans="1:7" ht="30" x14ac:dyDescent="0.25">
      <c r="A14" s="11" t="s">
        <v>19</v>
      </c>
      <c r="B14" s="33">
        <v>143449783165</v>
      </c>
      <c r="C14" s="33">
        <v>0</v>
      </c>
      <c r="D14" s="32">
        <f t="shared" si="0"/>
        <v>85792773091.679993</v>
      </c>
      <c r="E14" s="32">
        <f t="shared" si="0"/>
        <v>85792773091.679993</v>
      </c>
      <c r="F14" s="33">
        <f>+'[1]EAI LDF'!N15+'[1]EAI LDF'!N27+'[1]EAI LDF'!N45+'[1]EAI LDF'!N54</f>
        <v>85792773091.679993</v>
      </c>
      <c r="G14" s="33">
        <f t="shared" si="1"/>
        <v>-57657010073.320007</v>
      </c>
    </row>
    <row r="15" spans="1:7" ht="30" x14ac:dyDescent="0.25">
      <c r="A15" s="11" t="s">
        <v>20</v>
      </c>
      <c r="B15" s="33">
        <v>0</v>
      </c>
      <c r="C15" s="33">
        <v>0</v>
      </c>
      <c r="D15" s="32">
        <f t="shared" si="0"/>
        <v>0</v>
      </c>
      <c r="E15" s="32">
        <f t="shared" si="0"/>
        <v>0</v>
      </c>
      <c r="F15" s="33">
        <v>0</v>
      </c>
      <c r="G15" s="33">
        <f t="shared" si="1"/>
        <v>0</v>
      </c>
    </row>
    <row r="16" spans="1:7" ht="17.25" x14ac:dyDescent="0.25">
      <c r="A16" s="9" t="s">
        <v>21</v>
      </c>
      <c r="B16" s="32">
        <v>3500000000</v>
      </c>
      <c r="C16" s="32">
        <v>0</v>
      </c>
      <c r="D16" s="32">
        <f t="shared" si="0"/>
        <v>-3204473506.7800002</v>
      </c>
      <c r="E16" s="32">
        <f t="shared" si="0"/>
        <v>-3204473506.7800002</v>
      </c>
      <c r="F16" s="32">
        <f>+'[1]EAI LDF'!N73</f>
        <v>-3204473506.7800002</v>
      </c>
      <c r="G16" s="32">
        <f>+F16+B16</f>
        <v>295526493.21999979</v>
      </c>
    </row>
    <row r="17" spans="1:7" ht="15" x14ac:dyDescent="0.25">
      <c r="A17" s="12" t="s">
        <v>22</v>
      </c>
      <c r="B17" s="34">
        <f t="shared" ref="B17:G17" si="2">SUM(B7:B16)</f>
        <v>275355714117</v>
      </c>
      <c r="C17" s="34">
        <f t="shared" si="2"/>
        <v>0</v>
      </c>
      <c r="D17" s="34">
        <f t="shared" si="2"/>
        <v>170992258404.85001</v>
      </c>
      <c r="E17" s="34">
        <f t="shared" si="2"/>
        <v>170992258404.85001</v>
      </c>
      <c r="F17" s="34">
        <f t="shared" si="2"/>
        <v>170992258404.85001</v>
      </c>
      <c r="G17" s="44">
        <f t="shared" si="2"/>
        <v>-97363455712.150009</v>
      </c>
    </row>
    <row r="18" spans="1:7" ht="15" x14ac:dyDescent="0.25">
      <c r="A18" s="13"/>
      <c r="B18" s="35"/>
      <c r="C18" s="35"/>
      <c r="D18" s="35"/>
      <c r="E18" s="46" t="s">
        <v>23</v>
      </c>
      <c r="F18" s="46"/>
      <c r="G18" s="45"/>
    </row>
    <row r="19" spans="1:7" ht="6" customHeight="1" x14ac:dyDescent="0.25">
      <c r="A19" s="13"/>
      <c r="B19" s="13"/>
      <c r="C19" s="13"/>
      <c r="D19" s="13"/>
      <c r="E19" s="13"/>
      <c r="F19" s="13"/>
      <c r="G19" s="13"/>
    </row>
    <row r="20" spans="1:7" ht="15" x14ac:dyDescent="0.2">
      <c r="A20" s="42" t="s">
        <v>4</v>
      </c>
      <c r="B20" s="3" t="s">
        <v>5</v>
      </c>
      <c r="C20" s="4"/>
      <c r="D20" s="4"/>
      <c r="E20" s="3"/>
      <c r="F20" s="4"/>
      <c r="G20" s="5"/>
    </row>
    <row r="21" spans="1:7" ht="30" x14ac:dyDescent="0.2">
      <c r="A21" s="43"/>
      <c r="B21" s="6" t="s">
        <v>6</v>
      </c>
      <c r="C21" s="7" t="s">
        <v>7</v>
      </c>
      <c r="D21" s="6" t="s">
        <v>8</v>
      </c>
      <c r="E21" s="6" t="s">
        <v>9</v>
      </c>
      <c r="F21" s="6" t="s">
        <v>10</v>
      </c>
      <c r="G21" s="8" t="s">
        <v>11</v>
      </c>
    </row>
    <row r="22" spans="1:7" ht="15" x14ac:dyDescent="0.2">
      <c r="A22" s="14" t="s">
        <v>24</v>
      </c>
      <c r="B22" s="37">
        <v>271855714117</v>
      </c>
      <c r="C22" s="37">
        <v>0</v>
      </c>
      <c r="D22" s="37">
        <v>174196731911.63</v>
      </c>
      <c r="E22" s="37">
        <v>174196731911.63</v>
      </c>
      <c r="F22" s="37">
        <v>174196731911.63</v>
      </c>
      <c r="G22" s="37">
        <v>-97658982205.37001</v>
      </c>
    </row>
    <row r="23" spans="1:7" ht="15" x14ac:dyDescent="0.25">
      <c r="A23" s="9" t="s">
        <v>12</v>
      </c>
      <c r="B23" s="32">
        <v>89144447410</v>
      </c>
      <c r="C23" s="32">
        <v>0</v>
      </c>
      <c r="D23" s="32">
        <v>62038759342.799988</v>
      </c>
      <c r="E23" s="32">
        <v>62038759342.799988</v>
      </c>
      <c r="F23" s="32">
        <v>62038759342.799988</v>
      </c>
      <c r="G23" s="32">
        <v>-27105688067.200012</v>
      </c>
    </row>
    <row r="24" spans="1:7" ht="15" x14ac:dyDescent="0.2">
      <c r="A24" s="15" t="s">
        <v>13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15" x14ac:dyDescent="0.25">
      <c r="A25" s="10" t="s">
        <v>14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15" x14ac:dyDescent="0.25">
      <c r="A26" s="10" t="s">
        <v>15</v>
      </c>
      <c r="B26" s="33">
        <v>16986580934</v>
      </c>
      <c r="C26" s="33">
        <v>0</v>
      </c>
      <c r="D26" s="33">
        <v>8906203294.4699993</v>
      </c>
      <c r="E26" s="33">
        <v>8906203294.4699993</v>
      </c>
      <c r="F26" s="33">
        <v>8906203294.4699993</v>
      </c>
      <c r="G26" s="33">
        <v>-8080377639.5300007</v>
      </c>
    </row>
    <row r="27" spans="1:7" ht="15" x14ac:dyDescent="0.25">
      <c r="A27" s="10" t="s">
        <v>16</v>
      </c>
      <c r="B27" s="33">
        <v>15560952978</v>
      </c>
      <c r="C27" s="33">
        <v>0</v>
      </c>
      <c r="D27" s="33">
        <v>8694939024.7300014</v>
      </c>
      <c r="E27" s="33">
        <v>8694939024.7300014</v>
      </c>
      <c r="F27" s="33">
        <v>8694939024.7300014</v>
      </c>
      <c r="G27" s="33">
        <v>-6866013953.2699986</v>
      </c>
    </row>
    <row r="28" spans="1:7" ht="15" x14ac:dyDescent="0.25">
      <c r="A28" s="10" t="s">
        <v>17</v>
      </c>
      <c r="B28" s="33">
        <v>6713949630</v>
      </c>
      <c r="C28" s="33">
        <v>0</v>
      </c>
      <c r="D28" s="33">
        <v>8764057157.9500084</v>
      </c>
      <c r="E28" s="33">
        <v>8764057157.9500084</v>
      </c>
      <c r="F28" s="33">
        <v>8764057157.9500084</v>
      </c>
      <c r="G28" s="33">
        <v>2050107527.9500084</v>
      </c>
    </row>
    <row r="29" spans="1:7" ht="15" x14ac:dyDescent="0.25">
      <c r="A29" s="10" t="s">
        <v>18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ht="30" x14ac:dyDescent="0.2">
      <c r="A30" s="16" t="s">
        <v>19</v>
      </c>
      <c r="B30" s="33">
        <v>143449783165</v>
      </c>
      <c r="C30" s="33">
        <v>0</v>
      </c>
      <c r="D30" s="33">
        <v>85792773091.679993</v>
      </c>
      <c r="E30" s="33">
        <v>85792773091.679993</v>
      </c>
      <c r="F30" s="33">
        <v>85792773091.679993</v>
      </c>
      <c r="G30" s="33">
        <v>-57657010073.320007</v>
      </c>
    </row>
    <row r="31" spans="1:7" ht="30" x14ac:dyDescent="0.25">
      <c r="A31" s="11" t="s">
        <v>20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7" ht="15" x14ac:dyDescent="0.25">
      <c r="A32" s="9"/>
      <c r="B32" s="32"/>
      <c r="C32" s="32"/>
      <c r="D32" s="32"/>
      <c r="E32" s="32"/>
      <c r="F32" s="32"/>
      <c r="G32" s="32"/>
    </row>
    <row r="33" spans="1:8" ht="45" x14ac:dyDescent="0.25">
      <c r="A33" s="17" t="s">
        <v>25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</row>
    <row r="34" spans="1:8" ht="15" x14ac:dyDescent="0.25">
      <c r="A34" s="9" t="s">
        <v>26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 spans="1:8" ht="15" x14ac:dyDescent="0.25">
      <c r="A35" s="9" t="s">
        <v>27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8" ht="30" x14ac:dyDescent="0.25">
      <c r="A36" s="18" t="s">
        <v>28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8" ht="15" x14ac:dyDescent="0.25">
      <c r="A37" s="9"/>
      <c r="B37" s="32"/>
      <c r="C37" s="32"/>
      <c r="D37" s="32"/>
      <c r="E37" s="32"/>
      <c r="F37" s="32"/>
      <c r="G37" s="32"/>
    </row>
    <row r="38" spans="1:8" ht="15" x14ac:dyDescent="0.25">
      <c r="A38" s="19" t="s">
        <v>29</v>
      </c>
      <c r="B38" s="38">
        <v>3500000000</v>
      </c>
      <c r="C38" s="38">
        <v>0</v>
      </c>
      <c r="D38" s="38">
        <v>-3204473506.7800002</v>
      </c>
      <c r="E38" s="38">
        <v>-3204473506.7800002</v>
      </c>
      <c r="F38" s="38">
        <v>-3204473506.7800002</v>
      </c>
      <c r="G38" s="38">
        <v>295526493.21999979</v>
      </c>
    </row>
    <row r="39" spans="1:8" ht="17.25" x14ac:dyDescent="0.25">
      <c r="A39" s="10" t="s">
        <v>30</v>
      </c>
      <c r="B39" s="32">
        <v>3500000000</v>
      </c>
      <c r="C39" s="32">
        <v>0</v>
      </c>
      <c r="D39" s="32">
        <v>-3204473506.7800002</v>
      </c>
      <c r="E39" s="32">
        <v>-3204473506.7800002</v>
      </c>
      <c r="F39" s="32">
        <v>-3204473506.7800002</v>
      </c>
      <c r="G39" s="32">
        <v>295526493.21999979</v>
      </c>
    </row>
    <row r="40" spans="1:8" ht="15" x14ac:dyDescent="0.25">
      <c r="A40" s="20"/>
      <c r="B40" s="39"/>
      <c r="C40" s="39"/>
      <c r="D40" s="39"/>
      <c r="E40" s="39"/>
      <c r="F40" s="39"/>
      <c r="G40" s="39"/>
    </row>
    <row r="41" spans="1:8" ht="15" x14ac:dyDescent="0.25">
      <c r="A41" s="21" t="s">
        <v>22</v>
      </c>
      <c r="B41" s="40">
        <v>275355714117</v>
      </c>
      <c r="C41" s="40">
        <v>0</v>
      </c>
      <c r="D41" s="40">
        <v>170992258404.85001</v>
      </c>
      <c r="E41" s="40">
        <v>170992258404.85001</v>
      </c>
      <c r="F41" s="40">
        <v>170992258404.85001</v>
      </c>
      <c r="G41" s="36">
        <v>-97363455712.150009</v>
      </c>
    </row>
    <row r="42" spans="1:8" ht="15" x14ac:dyDescent="0.25">
      <c r="A42" s="22" t="s">
        <v>31</v>
      </c>
      <c r="B42" s="13"/>
      <c r="C42" s="13"/>
      <c r="D42" s="13"/>
      <c r="E42" s="13"/>
      <c r="F42" s="13"/>
      <c r="G42" s="13"/>
    </row>
    <row r="43" spans="1:8" x14ac:dyDescent="0.2">
      <c r="A43" s="47" t="s">
        <v>32</v>
      </c>
      <c r="B43" s="47"/>
      <c r="C43" s="47"/>
      <c r="D43" s="47"/>
      <c r="E43" s="47"/>
      <c r="F43" s="47"/>
      <c r="G43" s="47"/>
    </row>
    <row r="44" spans="1:8" x14ac:dyDescent="0.2">
      <c r="A44" s="47"/>
      <c r="B44" s="47"/>
      <c r="C44" s="47"/>
      <c r="D44" s="47"/>
      <c r="E44" s="47"/>
      <c r="F44" s="47"/>
      <c r="G44" s="47"/>
      <c r="H44" s="31" t="s">
        <v>33</v>
      </c>
    </row>
    <row r="45" spans="1:8" x14ac:dyDescent="0.2">
      <c r="A45" s="24" t="s">
        <v>34</v>
      </c>
      <c r="B45" s="23"/>
      <c r="C45" s="23"/>
      <c r="D45" s="23"/>
      <c r="E45" s="23"/>
      <c r="F45" s="23"/>
      <c r="G45" s="23"/>
    </row>
    <row r="46" spans="1:8" x14ac:dyDescent="0.2">
      <c r="A46" s="41" t="s">
        <v>35</v>
      </c>
      <c r="B46" s="41"/>
      <c r="C46" s="41"/>
      <c r="D46" s="41"/>
      <c r="E46" s="41"/>
      <c r="F46" s="41"/>
      <c r="G46" s="41"/>
    </row>
    <row r="47" spans="1:8" x14ac:dyDescent="0.2">
      <c r="A47" s="25" t="s">
        <v>36</v>
      </c>
      <c r="B47" s="26"/>
      <c r="C47" s="26"/>
      <c r="D47" s="27"/>
      <c r="E47" s="27"/>
      <c r="F47" s="28"/>
      <c r="G47" s="29"/>
    </row>
    <row r="48" spans="1:8" x14ac:dyDescent="0.2">
      <c r="A48" s="25" t="s">
        <v>37</v>
      </c>
    </row>
  </sheetData>
  <mergeCells count="6">
    <mergeCell ref="A46:G46"/>
    <mergeCell ref="A5:A6"/>
    <mergeCell ref="G17:G18"/>
    <mergeCell ref="E18:F18"/>
    <mergeCell ref="A20:A21"/>
    <mergeCell ref="A43:G44"/>
  </mergeCells>
  <printOptions horizontalCentered="1"/>
  <pageMargins left="0.70866141732283472" right="0.70866141732283472" top="0.78740157480314965" bottom="0.74803149606299213" header="0.31496062992125984" footer="0.31496062992125984"/>
  <pageSetup scale="61" fitToHeight="0" orientation="landscape" r:id="rId1"/>
  <headerFooter>
    <oddHeader>&amp;L&amp;G&amp;R&amp;"Roboto,Negrita"&amp;14&amp;K02+000
ENERO - JUNIO 2025</oddHeader>
    <oddFooter>&amp;C&amp;"Roboto,Normal"&amp;9&amp;K04+000Página &amp;P de &amp;N</oddFooter>
  </headerFooter>
  <rowBreaks count="1" manualBreakCount="1">
    <brk id="48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FinanzasCDMX</cp:lastModifiedBy>
  <cp:lastPrinted>2025-07-25T03:01:32Z</cp:lastPrinted>
  <dcterms:created xsi:type="dcterms:W3CDTF">2025-07-23T01:53:45Z</dcterms:created>
  <dcterms:modified xsi:type="dcterms:W3CDTF">2025-07-31T01:28:06Z</dcterms:modified>
</cp:coreProperties>
</file>