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E:\Armonizacion Contable\JONATHAN\Estados Financieros 3er trimestre 2026\Estados Financieros sin formulas\"/>
    </mc:Choice>
  </mc:AlternateContent>
  <xr:revisionPtr revIDLastSave="0" documentId="13_ncr:1_{138CAB4E-CDCF-47DE-A593-A97011B97EF2}" xr6:coauthVersionLast="47" xr6:coauthVersionMax="47" xr10:uidLastSave="{00000000-0000-0000-0000-000000000000}"/>
  <bookViews>
    <workbookView xWindow="-120" yWindow="-120" windowWidth="29040" windowHeight="15720" xr2:uid="{F900DA49-803E-4F0F-A674-4D92169BB52C}"/>
  </bookViews>
  <sheets>
    <sheet name="ENDEUDAMIENTO" sheetId="1" r:id="rId1"/>
  </sheets>
  <externalReferences>
    <externalReference r:id="rId2"/>
  </externalReferences>
  <definedNames>
    <definedName name="_xlnm.Print_Area" localSheetId="0">ENDEUDAMIENTO!$A$1:$D$77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2" i="1" l="1"/>
  <c r="B62" i="1"/>
  <c r="D62" i="1" l="1"/>
</calcChain>
</file>

<file path=xl/sharedStrings.xml><?xml version="1.0" encoding="utf-8"?>
<sst xmlns="http://schemas.openxmlformats.org/spreadsheetml/2006/main" count="75" uniqueCount="75">
  <si>
    <t>Identificación de Crédito o Instrumento</t>
  </si>
  <si>
    <t>Contratación / Colocación 
A</t>
  </si>
  <si>
    <t>Amortización 
B</t>
  </si>
  <si>
    <t>Endeudamiento Neto 
C= A-B</t>
  </si>
  <si>
    <t>Créditos Bancarios</t>
  </si>
  <si>
    <t>BANOBRAS 4,000</t>
  </si>
  <si>
    <t>BANOBRAS  4,459</t>
  </si>
  <si>
    <t>BANOBRAS  4,806</t>
  </si>
  <si>
    <t>BANOBRAS  175</t>
  </si>
  <si>
    <t>BANOBRAS  1,499</t>
  </si>
  <si>
    <t>BANOBRAS 2,138</t>
  </si>
  <si>
    <t>BANOBRAS 294</t>
  </si>
  <si>
    <t>BANOBRAS 1,954</t>
  </si>
  <si>
    <t>BANOBRAS 145</t>
  </si>
  <si>
    <t>BANOBRAS 196</t>
  </si>
  <si>
    <t>BANOBRAS 1,949</t>
  </si>
  <si>
    <t>BANOBRAS 1,378</t>
  </si>
  <si>
    <t>BANOBRAS 2,000</t>
  </si>
  <si>
    <t>BANOBRAS 2,000-20</t>
  </si>
  <si>
    <t>BANOBRAS 2,300</t>
  </si>
  <si>
    <t>BANOBRAS 2,500</t>
  </si>
  <si>
    <t>BANOBRAS 2,683</t>
  </si>
  <si>
    <t>BANOBRAS 2,200</t>
  </si>
  <si>
    <t>BANOBRAS 3,000</t>
  </si>
  <si>
    <t>BANOBRAS 1,908</t>
  </si>
  <si>
    <t>BANOBRAS 4,263</t>
  </si>
  <si>
    <t>BANOBRAS 2,500-23 (1)</t>
  </si>
  <si>
    <t>BANOBRAS 2,500-23 (2)</t>
  </si>
  <si>
    <t>BANOBRAS 4,974</t>
  </si>
  <si>
    <t>BANOBRAS 1,702</t>
  </si>
  <si>
    <t>BANOBRAS 2,000-24</t>
  </si>
  <si>
    <t>BANOBRAS 2,225</t>
  </si>
  <si>
    <t>BANOBRAS 2,500-24</t>
  </si>
  <si>
    <t>BANOBRAS 3,321</t>
  </si>
  <si>
    <t>BANOBRAS 2,772</t>
  </si>
  <si>
    <t>BBVA BANCOMER 4,700</t>
  </si>
  <si>
    <t>BBVA BANCOMER 3,457</t>
  </si>
  <si>
    <t>BBVA BANCOMER 7,000</t>
  </si>
  <si>
    <t>BBVA BANCOMER 3,000-15</t>
  </si>
  <si>
    <t>BBVA BANCOMER 3,000-18</t>
  </si>
  <si>
    <t>BANCOMER 2,000</t>
  </si>
  <si>
    <t>BANCOMER 3,421</t>
  </si>
  <si>
    <t>BANCOMER 500-19</t>
  </si>
  <si>
    <t>BBVA 2,296</t>
  </si>
  <si>
    <t>BBVA 2,500-22</t>
  </si>
  <si>
    <t>BBVA 1,763</t>
  </si>
  <si>
    <t>BBVA 3,037</t>
  </si>
  <si>
    <t>BBVA 399</t>
  </si>
  <si>
    <t>FID 248525 DE HSBC</t>
  </si>
  <si>
    <t>HSBC 1,170</t>
  </si>
  <si>
    <t>BANAMEX 1,500</t>
  </si>
  <si>
    <t>BANAMEX 3.000</t>
  </si>
  <si>
    <t>BANAMEX 2,505</t>
  </si>
  <si>
    <t>SANTANDER 2,400</t>
  </si>
  <si>
    <t>SANTANDER 2,000</t>
  </si>
  <si>
    <t>SANTANDER 2,169</t>
  </si>
  <si>
    <t xml:space="preserve">Total Créditos Bancarios </t>
  </si>
  <si>
    <t xml:space="preserve">Otros Instrumentos de Deuda </t>
  </si>
  <si>
    <t>BONO GDFCB 07</t>
  </si>
  <si>
    <t>BONO GDFECB 12</t>
  </si>
  <si>
    <t>BONO GCDMXCB 17X</t>
  </si>
  <si>
    <t>BONO GCDMXCB 18V</t>
  </si>
  <si>
    <t>BONO CDMXCB 19</t>
  </si>
  <si>
    <t>BONO CDMEXCB 25V</t>
  </si>
  <si>
    <t xml:space="preserve">Total Otros Instrumentos de Deuda </t>
  </si>
  <si>
    <t xml:space="preserve">TOTAL </t>
  </si>
  <si>
    <t xml:space="preserve">Poder Ejecutivo de la Ciudad de México </t>
  </si>
  <si>
    <t xml:space="preserve">Endeudamiento Neto </t>
  </si>
  <si>
    <t>Del 01 de enero al 30 de septiembre de 2026</t>
  </si>
  <si>
    <t>(Cifras en pesos)</t>
  </si>
  <si>
    <t>La información consignada en este reporte es responsabilidad de la Unidad Responsable del Gasto, de conformidad a los Artículos 51, 154 y 155 de la Ley de Austeridad, Transparencia en Remuneraciones, Prestaciones y Ejercicio de Recursos de la Ciudad de México</t>
  </si>
  <si>
    <t>Las sumas pueden variar por efecto de redondeo.</t>
  </si>
  <si>
    <t>Bajo protesta de decir verdad declaramos que los Estados Financieros y sus notas, son razonablemente correctos y son responsabilidad del emisor.</t>
  </si>
  <si>
    <t>Las notas que acompañan al presente Estado Financiero son parte integral del mismo.</t>
  </si>
  <si>
    <t>EF-11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</si>
</sst>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[Red]\-#,##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 tint="-0.499984740745262"/>
      <name val="Roboto"/>
    </font>
    <font>
      <b/>
      <sz val="10"/>
      <color theme="0"/>
      <name val="Roboto"/>
    </font>
    <font>
      <sz val="10"/>
      <color theme="1"/>
      <name val="Roboto"/>
    </font>
    <font>
      <sz val="10"/>
      <color theme="0"/>
      <name val="Roboto"/>
    </font>
    <font>
      <sz val="10"/>
      <color theme="0" tint="-0.499984740745262"/>
      <name val="Roboto"/>
    </font>
    <font>
      <b/>
      <sz val="10"/>
      <color rgb="FF808080"/>
      <name val="Roboto"/>
    </font>
    <font>
      <sz val="10"/>
      <color rgb="FF808080"/>
      <name val="Roboto"/>
    </font>
    <font>
      <sz val="10"/>
      <name val="Arial"/>
      <family val="2"/>
    </font>
    <font>
      <sz val="10"/>
      <color rgb="FF6F7271"/>
      <name val="Roboto"/>
    </font>
    <font>
      <sz val="10"/>
      <color theme="1"/>
      <name val="Calibri"/>
      <family val="2"/>
      <scheme val="minor"/>
    </font>
    <font>
      <b/>
      <sz val="10"/>
      <color rgb="FF6F7271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4899"/>
        <bgColor indexed="64"/>
      </patternFill>
    </fill>
  </fills>
  <borders count="10">
    <border>
      <left/>
      <right/>
      <top/>
      <bottom/>
      <diagonal/>
    </border>
    <border>
      <left style="thin">
        <color rgb="FF8F4899"/>
      </left>
      <right style="thin">
        <color rgb="FF8F4899"/>
      </right>
      <top style="dotted">
        <color rgb="FF8F4899"/>
      </top>
      <bottom style="dotted">
        <color rgb="FF8F4899"/>
      </bottom>
      <diagonal/>
    </border>
    <border>
      <left style="thin">
        <color rgb="FF8F4899"/>
      </left>
      <right style="thin">
        <color rgb="FF8F4899"/>
      </right>
      <top style="dotted">
        <color rgb="FF8F4899"/>
      </top>
      <bottom style="thin">
        <color rgb="FF8F4899"/>
      </bottom>
      <diagonal/>
    </border>
    <border>
      <left style="thin">
        <color rgb="FF8F4899"/>
      </left>
      <right style="thin">
        <color rgb="FF8F4899"/>
      </right>
      <top/>
      <bottom style="dotted">
        <color rgb="FF8F4899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42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0" fillId="0" borderId="0" xfId="2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2" applyFont="1" applyAlignment="1">
      <alignment vertical="center"/>
    </xf>
    <xf numFmtId="0" fontId="10" fillId="0" borderId="0" xfId="2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2" fillId="0" borderId="0" xfId="2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43" fontId="4" fillId="0" borderId="0" xfId="1" applyFont="1" applyAlignment="1">
      <alignment vertical="center"/>
    </xf>
    <xf numFmtId="0" fontId="8" fillId="0" borderId="3" xfId="0" applyFont="1" applyBorder="1" applyAlignment="1">
      <alignment vertical="center"/>
    </xf>
    <xf numFmtId="3" fontId="8" fillId="0" borderId="3" xfId="0" applyNumberFormat="1" applyFont="1" applyBorder="1" applyAlignment="1">
      <alignment vertical="center"/>
    </xf>
    <xf numFmtId="43" fontId="4" fillId="0" borderId="0" xfId="1" applyFont="1" applyAlignment="1">
      <alignment horizontal="justify" vertical="center" wrapText="1"/>
    </xf>
    <xf numFmtId="164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43" fontId="4" fillId="0" borderId="0" xfId="1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vertical="center"/>
    </xf>
    <xf numFmtId="43" fontId="4" fillId="0" borderId="0" xfId="0" applyNumberFormat="1" applyFont="1" applyAlignment="1">
      <alignment vertical="center"/>
    </xf>
    <xf numFmtId="43" fontId="4" fillId="2" borderId="0" xfId="1" applyFont="1" applyFill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justify" vertical="center" wrapText="1"/>
    </xf>
    <xf numFmtId="3" fontId="7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3" fontId="7" fillId="0" borderId="2" xfId="0" applyNumberFormat="1" applyFont="1" applyBorder="1" applyAlignment="1">
      <alignment vertical="center"/>
    </xf>
    <xf numFmtId="0" fontId="10" fillId="0" borderId="0" xfId="2" applyFont="1" applyAlignment="1">
      <alignment horizontal="left" vertical="center" wrapText="1"/>
    </xf>
    <xf numFmtId="0" fontId="12" fillId="0" borderId="0" xfId="2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" xfId="2" xr:uid="{B5AA4882-46CE-4EDC-B0FC-7CF248802246}"/>
  </cellStyles>
  <dxfs count="0"/>
  <tableStyles count="0" defaultTableStyle="TableStyleMedium2" defaultPivotStyle="PivotStyleLight16"/>
  <colors>
    <mruColors>
      <color rgb="FF8F4899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Estados%20Financieros/Entrega%20Sistema%20de%20Alertas/Formato%202%20-%20Informe%20Analitico%20de%20Deuda%20y%20Otros%20Pasivos%20-%20LDF.xlsx" TargetMode="External"/><Relationship Id="rId2" Type="http://schemas.openxmlformats.org/officeDocument/2006/relationships/externalLinkPath" Target="file:///E:\Armonizacion%20Contable\JONATHAN\Estados%20Financieros%203er%20trimestre%202026\Estados%20Financieros\Entrega%20Sistema%20de%20Alertas\Formato%202%20-%20Informe%20Analitico%20de%20Deuda%20y%20Otros%20Pasivos%20-%20LDF.xlsx" TargetMode="External"/><Relationship Id="rId1" Type="http://schemas.openxmlformats.org/officeDocument/2006/relationships/externalLinkPath" Target="/Armonizacion%20Contable/JONATHAN/Estados%20Financieros%203er%20trimestre%202026/Estados%20Financieros/Entrega%20Sistema%20de%20Alertas/Formato%202%20-%20Informe%20Analitico%20de%20Deuda%20y%20Otros%20Pasivos%20-%20LD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ORMATO 2 LDF"/>
      <sheetName val="EDO. ANALI DEUDA"/>
    </sheetNames>
    <sheetDataSet>
      <sheetData sheetId="0">
        <row r="14">
          <cell r="B14" t="str">
            <v>BANOBRAS 4,000</v>
          </cell>
          <cell r="C14">
            <v>2669466291.7399998</v>
          </cell>
          <cell r="D14">
            <v>0</v>
          </cell>
          <cell r="E14">
            <v>1.71</v>
          </cell>
          <cell r="F14">
            <v>0</v>
          </cell>
          <cell r="G14">
            <v>2669466290.0299997</v>
          </cell>
          <cell r="H14">
            <v>153171365.64999998</v>
          </cell>
        </row>
        <row r="15">
          <cell r="B15" t="str">
            <v>BANOBRAS  4,459</v>
          </cell>
          <cell r="C15">
            <v>3885787465.5799999</v>
          </cell>
          <cell r="D15">
            <v>0</v>
          </cell>
          <cell r="E15">
            <v>65372767.299999997</v>
          </cell>
          <cell r="F15">
            <v>0</v>
          </cell>
          <cell r="G15">
            <v>3820414698.2799997</v>
          </cell>
          <cell r="H15">
            <v>215695160.38999999</v>
          </cell>
        </row>
        <row r="16">
          <cell r="B16" t="str">
            <v>BANOBRAS  4,806</v>
          </cell>
          <cell r="C16">
            <v>4372030703.5100002</v>
          </cell>
          <cell r="D16">
            <v>0</v>
          </cell>
          <cell r="E16">
            <v>71956377.520000011</v>
          </cell>
          <cell r="F16">
            <v>0</v>
          </cell>
          <cell r="G16">
            <v>4300074325.9899998</v>
          </cell>
          <cell r="H16">
            <v>243185252.63999999</v>
          </cell>
        </row>
        <row r="17">
          <cell r="B17" t="str">
            <v>BANOBRAS  175</v>
          </cell>
          <cell r="C17">
            <v>28255839.890000001</v>
          </cell>
          <cell r="D17">
            <v>0</v>
          </cell>
          <cell r="E17">
            <v>7265787.4799999995</v>
          </cell>
          <cell r="F17">
            <v>0</v>
          </cell>
          <cell r="G17">
            <v>20990052.41</v>
          </cell>
          <cell r="H17">
            <v>1405041.39</v>
          </cell>
        </row>
        <row r="18">
          <cell r="B18" t="str">
            <v>BANOBRAS  1,499</v>
          </cell>
          <cell r="C18">
            <v>647680506.70000005</v>
          </cell>
          <cell r="D18">
            <v>0</v>
          </cell>
          <cell r="E18">
            <v>71874999.450000003</v>
          </cell>
          <cell r="F18">
            <v>0</v>
          </cell>
          <cell r="G18">
            <v>575805507.25</v>
          </cell>
          <cell r="H18">
            <v>42624923.290000007</v>
          </cell>
        </row>
        <row r="19">
          <cell r="B19" t="str">
            <v>BANOBRAS 2,138</v>
          </cell>
          <cell r="C19">
            <v>2138648319</v>
          </cell>
          <cell r="D19">
            <v>0</v>
          </cell>
          <cell r="E19">
            <v>0</v>
          </cell>
          <cell r="F19">
            <v>0</v>
          </cell>
          <cell r="G19">
            <v>2138648319</v>
          </cell>
          <cell r="H19">
            <v>129258122.24000001</v>
          </cell>
        </row>
        <row r="20">
          <cell r="B20" t="str">
            <v>BANOBRAS 294</v>
          </cell>
          <cell r="C20">
            <v>294874160</v>
          </cell>
          <cell r="D20">
            <v>0</v>
          </cell>
          <cell r="E20">
            <v>0</v>
          </cell>
          <cell r="F20">
            <v>0</v>
          </cell>
          <cell r="G20">
            <v>294874160</v>
          </cell>
          <cell r="H20">
            <v>17665419.5</v>
          </cell>
        </row>
        <row r="21">
          <cell r="B21" t="str">
            <v>BANOBRAS 1,954</v>
          </cell>
          <cell r="C21">
            <v>269144995.30000001</v>
          </cell>
          <cell r="D21">
            <v>0</v>
          </cell>
          <cell r="E21">
            <v>105317607.06000002</v>
          </cell>
          <cell r="F21">
            <v>0</v>
          </cell>
          <cell r="G21">
            <v>163827388.24000001</v>
          </cell>
          <cell r="H21">
            <v>11593362.16</v>
          </cell>
        </row>
        <row r="22">
          <cell r="B22" t="str">
            <v>BANOBRAS 145</v>
          </cell>
          <cell r="C22">
            <v>20076561.5</v>
          </cell>
          <cell r="D22">
            <v>0</v>
          </cell>
          <cell r="E22">
            <v>7856045.6399999997</v>
          </cell>
          <cell r="F22">
            <v>0</v>
          </cell>
          <cell r="G22">
            <v>12220515.859999999</v>
          </cell>
          <cell r="H22">
            <v>863536.55</v>
          </cell>
        </row>
        <row r="23">
          <cell r="B23" t="str">
            <v>BANOBRAS 196</v>
          </cell>
          <cell r="C23">
            <v>196783977</v>
          </cell>
          <cell r="D23">
            <v>0</v>
          </cell>
          <cell r="E23">
            <v>0</v>
          </cell>
          <cell r="F23">
            <v>0</v>
          </cell>
          <cell r="G23">
            <v>196783977</v>
          </cell>
          <cell r="H23">
            <v>12803749.470000003</v>
          </cell>
        </row>
        <row r="24">
          <cell r="B24" t="str">
            <v>BANOBRAS 1,949</v>
          </cell>
          <cell r="C24">
            <v>591104254.24000001</v>
          </cell>
          <cell r="D24">
            <v>0</v>
          </cell>
          <cell r="E24">
            <v>113190176.42999998</v>
          </cell>
          <cell r="F24">
            <v>0</v>
          </cell>
          <cell r="G24">
            <v>477914077.81000006</v>
          </cell>
          <cell r="H24">
            <v>30383107.760000002</v>
          </cell>
        </row>
        <row r="25">
          <cell r="B25" t="str">
            <v>BANOBRAS 1,378</v>
          </cell>
          <cell r="C25">
            <v>643467966.75999999</v>
          </cell>
          <cell r="D25">
            <v>0</v>
          </cell>
          <cell r="E25">
            <v>68942996.459999993</v>
          </cell>
          <cell r="F25">
            <v>0</v>
          </cell>
          <cell r="G25">
            <v>574524970.29999995</v>
          </cell>
          <cell r="H25">
            <v>34310790.160000004</v>
          </cell>
        </row>
        <row r="26">
          <cell r="B26" t="str">
            <v>BANOBRAS 2,000</v>
          </cell>
          <cell r="C26">
            <v>440077862.47000003</v>
          </cell>
          <cell r="D26">
            <v>0</v>
          </cell>
          <cell r="E26">
            <v>325084208.56999999</v>
          </cell>
          <cell r="F26">
            <v>0</v>
          </cell>
          <cell r="G26">
            <v>114993653.90000004</v>
          </cell>
          <cell r="H26">
            <v>16517060.259999998</v>
          </cell>
        </row>
        <row r="27">
          <cell r="B27" t="str">
            <v>BANOBRAS 2,000-20</v>
          </cell>
          <cell r="C27">
            <v>916666666.45000005</v>
          </cell>
          <cell r="D27">
            <v>0</v>
          </cell>
          <cell r="E27">
            <v>150000000.03</v>
          </cell>
          <cell r="F27">
            <v>0</v>
          </cell>
          <cell r="G27">
            <v>766666666.42000008</v>
          </cell>
          <cell r="H27">
            <v>48411394.060000002</v>
          </cell>
        </row>
        <row r="28">
          <cell r="B28" t="str">
            <v>BANOBRAS 2,300</v>
          </cell>
          <cell r="C28">
            <v>1054166666.45</v>
          </cell>
          <cell r="D28">
            <v>0</v>
          </cell>
          <cell r="E28">
            <v>172500000.03000003</v>
          </cell>
          <cell r="F28">
            <v>0</v>
          </cell>
          <cell r="G28">
            <v>881666666.42000008</v>
          </cell>
          <cell r="H28">
            <v>56488326.569999993</v>
          </cell>
        </row>
        <row r="29">
          <cell r="B29" t="str">
            <v>BANOBRAS 2,500</v>
          </cell>
          <cell r="C29">
            <v>1239495798.4000001</v>
          </cell>
          <cell r="D29">
            <v>0</v>
          </cell>
          <cell r="E29">
            <v>189075630.24000001</v>
          </cell>
          <cell r="F29">
            <v>0</v>
          </cell>
          <cell r="G29">
            <v>1050420168.1600001</v>
          </cell>
          <cell r="H29">
            <v>66414862.829999991</v>
          </cell>
        </row>
        <row r="30">
          <cell r="B30" t="str">
            <v>BANOBRAS 2,683</v>
          </cell>
          <cell r="C30">
            <v>1330489235.5599999</v>
          </cell>
          <cell r="D30">
            <v>0</v>
          </cell>
          <cell r="E30">
            <v>202955985.08999997</v>
          </cell>
          <cell r="F30">
            <v>0</v>
          </cell>
          <cell r="G30">
            <v>1127533250.47</v>
          </cell>
          <cell r="H30">
            <v>72324886.839999989</v>
          </cell>
        </row>
        <row r="31">
          <cell r="B31" t="str">
            <v>BANOBRAS 2,200</v>
          </cell>
          <cell r="C31">
            <v>1364814814.8299999</v>
          </cell>
          <cell r="D31">
            <v>0</v>
          </cell>
          <cell r="E31">
            <v>183333333.33000001</v>
          </cell>
          <cell r="F31">
            <v>0</v>
          </cell>
          <cell r="G31">
            <v>1181481481.5</v>
          </cell>
          <cell r="H31">
            <v>73265262.430000007</v>
          </cell>
        </row>
        <row r="32">
          <cell r="B32" t="str">
            <v>BANOBRAS 3,000</v>
          </cell>
          <cell r="C32">
            <v>2199999999.8400002</v>
          </cell>
          <cell r="D32">
            <v>0</v>
          </cell>
          <cell r="E32">
            <v>150000000.03</v>
          </cell>
          <cell r="F32">
            <v>0</v>
          </cell>
          <cell r="G32">
            <v>2049999999.8100002</v>
          </cell>
          <cell r="H32">
            <v>119451395.22</v>
          </cell>
        </row>
        <row r="33">
          <cell r="B33" t="str">
            <v>BANOBRAS 1,908</v>
          </cell>
          <cell r="C33">
            <v>1399339840.98</v>
          </cell>
          <cell r="D33">
            <v>0</v>
          </cell>
          <cell r="E33">
            <v>95409534.600000009</v>
          </cell>
          <cell r="F33">
            <v>0</v>
          </cell>
          <cell r="G33">
            <v>1303930306.3800001</v>
          </cell>
          <cell r="H33">
            <v>76493140.769999996</v>
          </cell>
        </row>
        <row r="34">
          <cell r="B34" t="str">
            <v>BANOBRAS 4,263</v>
          </cell>
          <cell r="C34">
            <v>3624191226.02</v>
          </cell>
          <cell r="D34">
            <v>0</v>
          </cell>
          <cell r="E34">
            <v>159890789.34</v>
          </cell>
          <cell r="F34">
            <v>0</v>
          </cell>
          <cell r="G34">
            <v>3464300436.6799998</v>
          </cell>
          <cell r="H34">
            <v>254342660.86000001</v>
          </cell>
        </row>
        <row r="35">
          <cell r="B35" t="str">
            <v>BANOBRAS 2,500-23 (1)</v>
          </cell>
          <cell r="C35">
            <v>2497855231.4399981</v>
          </cell>
          <cell r="D35">
            <v>0</v>
          </cell>
          <cell r="E35">
            <v>1286580.0899999999</v>
          </cell>
          <cell r="F35">
            <v>0</v>
          </cell>
          <cell r="G35">
            <v>2496568651.349998</v>
          </cell>
          <cell r="H35">
            <v>186159889.72000003</v>
          </cell>
        </row>
        <row r="36">
          <cell r="B36" t="str">
            <v>BANOBRAS 2,500-23 (2)</v>
          </cell>
          <cell r="C36">
            <v>2497855231.4399981</v>
          </cell>
          <cell r="D36">
            <v>0</v>
          </cell>
          <cell r="E36">
            <v>1286580.0899999999</v>
          </cell>
          <cell r="F36">
            <v>0</v>
          </cell>
          <cell r="G36">
            <v>2496568651.349998</v>
          </cell>
          <cell r="H36">
            <v>188053683.11000001</v>
          </cell>
        </row>
        <row r="37">
          <cell r="B37" t="str">
            <v>BANOBRAS 4,974</v>
          </cell>
          <cell r="C37">
            <v>4970311156.749999</v>
          </cell>
          <cell r="D37">
            <v>0</v>
          </cell>
          <cell r="E37">
            <v>2560077.6800000002</v>
          </cell>
          <cell r="F37">
            <v>0</v>
          </cell>
          <cell r="G37">
            <v>4967751079.0699987</v>
          </cell>
          <cell r="H37">
            <v>270970512.13999999</v>
          </cell>
        </row>
        <row r="38">
          <cell r="B38" t="str">
            <v>BANOBRAS 1,702</v>
          </cell>
          <cell r="C38">
            <v>1702159022.3399999</v>
          </cell>
          <cell r="D38">
            <v>0</v>
          </cell>
          <cell r="E38">
            <v>614616.04</v>
          </cell>
          <cell r="F38">
            <v>0</v>
          </cell>
          <cell r="G38">
            <v>1701544406.3</v>
          </cell>
          <cell r="H38">
            <v>136546156.20000002</v>
          </cell>
        </row>
        <row r="39">
          <cell r="B39" t="str">
            <v>BANOBRAS 2,000-24</v>
          </cell>
          <cell r="C39">
            <v>1999292669.3999999</v>
          </cell>
          <cell r="D39">
            <v>0</v>
          </cell>
          <cell r="E39">
            <v>721905.10999999987</v>
          </cell>
          <cell r="F39">
            <v>0</v>
          </cell>
          <cell r="G39">
            <v>1998570764.29</v>
          </cell>
          <cell r="H39">
            <v>158866137.47000003</v>
          </cell>
        </row>
        <row r="40">
          <cell r="B40" t="str">
            <v>BANOBRAS 2,225</v>
          </cell>
          <cell r="C40">
            <v>2224464332.8399997</v>
          </cell>
          <cell r="D40">
            <v>0</v>
          </cell>
          <cell r="E40">
            <v>803210.16</v>
          </cell>
          <cell r="F40">
            <v>0</v>
          </cell>
          <cell r="G40">
            <v>2223661122.6799998</v>
          </cell>
          <cell r="H40">
            <v>121280690.21000001</v>
          </cell>
        </row>
        <row r="41">
          <cell r="B41" t="str">
            <v>BANOBRAS 2,500-24</v>
          </cell>
          <cell r="C41">
            <v>2499115836.7799997</v>
          </cell>
          <cell r="D41">
            <v>0</v>
          </cell>
          <cell r="E41">
            <v>902381.4</v>
          </cell>
          <cell r="F41">
            <v>0</v>
          </cell>
          <cell r="G41">
            <v>2498213455.3799996</v>
          </cell>
          <cell r="H41">
            <v>135876073.05000001</v>
          </cell>
        </row>
        <row r="42">
          <cell r="B42" t="str">
            <v>BANOBRAS 3,321</v>
          </cell>
          <cell r="C42">
            <v>3321404827.6900001</v>
          </cell>
          <cell r="D42">
            <v>0</v>
          </cell>
          <cell r="E42">
            <v>114819.7</v>
          </cell>
          <cell r="F42">
            <v>0</v>
          </cell>
          <cell r="G42">
            <v>3321290007.9900002</v>
          </cell>
          <cell r="H42">
            <v>229173595.10999995</v>
          </cell>
        </row>
        <row r="43">
          <cell r="B43" t="str">
            <v>BANOBRAS 2,772</v>
          </cell>
          <cell r="C43">
            <v>2772934126.9699998</v>
          </cell>
          <cell r="D43">
            <v>0</v>
          </cell>
          <cell r="E43">
            <v>95859.28</v>
          </cell>
          <cell r="F43">
            <v>0</v>
          </cell>
          <cell r="G43">
            <v>2772838267.6899996</v>
          </cell>
          <cell r="H43">
            <v>149951860.51999998</v>
          </cell>
        </row>
        <row r="44">
          <cell r="B44" t="str">
            <v>BBVA BANCOMER 4,700</v>
          </cell>
          <cell r="C44">
            <v>4263467599.9400001</v>
          </cell>
          <cell r="D44">
            <v>0</v>
          </cell>
          <cell r="E44">
            <v>74196080.450000003</v>
          </cell>
          <cell r="F44">
            <v>0</v>
          </cell>
          <cell r="G44">
            <v>4189271519.4900002</v>
          </cell>
          <cell r="H44">
            <v>284937503.27999997</v>
          </cell>
        </row>
        <row r="45">
          <cell r="B45" t="str">
            <v>BBVA BANCOMER 3,457</v>
          </cell>
          <cell r="C45">
            <v>3136800223.71</v>
          </cell>
          <cell r="D45">
            <v>0</v>
          </cell>
          <cell r="E45">
            <v>54588964.530000001</v>
          </cell>
          <cell r="F45">
            <v>0</v>
          </cell>
          <cell r="G45">
            <v>3082211259.1799998</v>
          </cell>
          <cell r="H45">
            <v>174377288.78</v>
          </cell>
        </row>
        <row r="46">
          <cell r="B46" t="str">
            <v>BBVA BANCOMER 7,000</v>
          </cell>
          <cell r="C46">
            <v>5321593039.7399998</v>
          </cell>
          <cell r="D46">
            <v>0</v>
          </cell>
          <cell r="E46">
            <v>149737953.46000001</v>
          </cell>
          <cell r="F46">
            <v>0</v>
          </cell>
          <cell r="G46">
            <v>5171855086.2799997</v>
          </cell>
          <cell r="H46">
            <v>355088420.33999997</v>
          </cell>
        </row>
        <row r="47">
          <cell r="B47" t="str">
            <v>BBVA BANCOMER 3,000-15</v>
          </cell>
          <cell r="C47">
            <v>1285714285.4400001</v>
          </cell>
          <cell r="D47">
            <v>0</v>
          </cell>
          <cell r="E47">
            <v>160714285.74000001</v>
          </cell>
          <cell r="F47">
            <v>0</v>
          </cell>
          <cell r="G47">
            <v>1124999999.7</v>
          </cell>
          <cell r="H47">
            <v>75680267.829999998</v>
          </cell>
        </row>
        <row r="48">
          <cell r="B48" t="str">
            <v>BBVA BANCOMER 3,000-18</v>
          </cell>
          <cell r="C48">
            <v>999999999.84000003</v>
          </cell>
          <cell r="D48">
            <v>0</v>
          </cell>
          <cell r="E48">
            <v>250000000.02000001</v>
          </cell>
          <cell r="F48">
            <v>0</v>
          </cell>
          <cell r="G48">
            <v>749999999.82000005</v>
          </cell>
          <cell r="H48">
            <v>61454444.429999992</v>
          </cell>
        </row>
        <row r="49">
          <cell r="B49" t="str">
            <v>BANCOMER 2,000</v>
          </cell>
          <cell r="C49">
            <v>440077862.44999999</v>
          </cell>
          <cell r="D49">
            <v>0</v>
          </cell>
          <cell r="E49">
            <v>325084208.56999999</v>
          </cell>
          <cell r="F49">
            <v>0</v>
          </cell>
          <cell r="G49">
            <v>114993653.88</v>
          </cell>
          <cell r="H49">
            <v>16543423.49</v>
          </cell>
        </row>
        <row r="50">
          <cell r="B50" t="str">
            <v>BANCOMER 3,421</v>
          </cell>
          <cell r="C50">
            <v>1972732853.27</v>
          </cell>
          <cell r="D50">
            <v>0</v>
          </cell>
          <cell r="E50">
            <v>301875437.88999999</v>
          </cell>
          <cell r="F50">
            <v>0</v>
          </cell>
          <cell r="G50">
            <v>1670857415.3800001</v>
          </cell>
          <cell r="H50">
            <v>94066923.199999988</v>
          </cell>
        </row>
        <row r="51">
          <cell r="B51" t="str">
            <v>BANCOMER 500-19</v>
          </cell>
          <cell r="C51">
            <v>288302717.10000002</v>
          </cell>
          <cell r="D51">
            <v>0</v>
          </cell>
          <cell r="E51">
            <v>44117229.999999993</v>
          </cell>
          <cell r="F51">
            <v>0</v>
          </cell>
          <cell r="G51">
            <v>244185487.10000002</v>
          </cell>
          <cell r="H51">
            <v>14461180.140000002</v>
          </cell>
        </row>
        <row r="52">
          <cell r="B52" t="str">
            <v>BBVA 2,296</v>
          </cell>
          <cell r="C52">
            <v>1424549342.8900001</v>
          </cell>
          <cell r="D52">
            <v>0</v>
          </cell>
          <cell r="E52">
            <v>191357374.41</v>
          </cell>
          <cell r="F52">
            <v>0</v>
          </cell>
          <cell r="G52">
            <v>1233191968.48</v>
          </cell>
          <cell r="H52">
            <v>76527005.969999999</v>
          </cell>
        </row>
        <row r="53">
          <cell r="B53" t="str">
            <v>BBVA 2,500-22</v>
          </cell>
          <cell r="C53">
            <v>1750000000.1199999</v>
          </cell>
          <cell r="D53">
            <v>0</v>
          </cell>
          <cell r="E53">
            <v>187499999.96999997</v>
          </cell>
          <cell r="F53">
            <v>0</v>
          </cell>
          <cell r="G53">
            <v>1562500000.1499999</v>
          </cell>
          <cell r="H53">
            <v>116009062.5</v>
          </cell>
        </row>
        <row r="54">
          <cell r="B54" t="str">
            <v>BBVA 1,763</v>
          </cell>
          <cell r="C54">
            <v>1234628068.54</v>
          </cell>
          <cell r="D54">
            <v>0</v>
          </cell>
          <cell r="E54">
            <v>132281578.70999999</v>
          </cell>
          <cell r="F54">
            <v>0</v>
          </cell>
          <cell r="G54">
            <v>1102346489.8299999</v>
          </cell>
          <cell r="H54">
            <v>82557839.689999998</v>
          </cell>
        </row>
        <row r="55">
          <cell r="B55" t="str">
            <v>BBVA 3,037</v>
          </cell>
          <cell r="C55">
            <v>2582176921.8699999</v>
          </cell>
          <cell r="D55">
            <v>0</v>
          </cell>
          <cell r="E55">
            <v>113919570.09000002</v>
          </cell>
          <cell r="F55">
            <v>0</v>
          </cell>
          <cell r="G55">
            <v>2468257351.7799997</v>
          </cell>
          <cell r="H55">
            <v>139717177.09999999</v>
          </cell>
        </row>
        <row r="56">
          <cell r="B56" t="str">
            <v>BBVA 399</v>
          </cell>
          <cell r="C56">
            <v>399986430.62</v>
          </cell>
          <cell r="D56">
            <v>0</v>
          </cell>
          <cell r="E56">
            <v>1543999.79</v>
          </cell>
          <cell r="F56">
            <v>0</v>
          </cell>
          <cell r="G56">
            <v>398442430.82999998</v>
          </cell>
          <cell r="H56">
            <v>25005153.289999999</v>
          </cell>
        </row>
        <row r="57">
          <cell r="B57" t="str">
            <v>FID 248525 DE HSBC</v>
          </cell>
          <cell r="C57">
            <v>7000000000</v>
          </cell>
          <cell r="D57">
            <v>0</v>
          </cell>
          <cell r="E57">
            <v>0</v>
          </cell>
          <cell r="F57">
            <v>0</v>
          </cell>
          <cell r="G57">
            <v>7000000000</v>
          </cell>
          <cell r="H57">
            <v>401582513.89999998</v>
          </cell>
        </row>
        <row r="58">
          <cell r="B58" t="str">
            <v>HSBC 1,170</v>
          </cell>
          <cell r="C58">
            <v>390305133.19000077</v>
          </cell>
          <cell r="D58">
            <v>0</v>
          </cell>
          <cell r="E58">
            <v>97576283.340000004</v>
          </cell>
          <cell r="F58">
            <v>0</v>
          </cell>
          <cell r="G58">
            <v>292728849.85000074</v>
          </cell>
          <cell r="H58">
            <v>25432508.340000004</v>
          </cell>
        </row>
        <row r="59">
          <cell r="B59" t="str">
            <v>BANAMEX 1,500</v>
          </cell>
          <cell r="C59">
            <v>449101788</v>
          </cell>
          <cell r="D59">
            <v>0</v>
          </cell>
          <cell r="E59">
            <v>60628743</v>
          </cell>
          <cell r="F59">
            <v>0</v>
          </cell>
          <cell r="G59">
            <v>388473045</v>
          </cell>
          <cell r="H59">
            <v>17074323.300000001</v>
          </cell>
        </row>
        <row r="60">
          <cell r="B60" t="str">
            <v>BANAMEX 3.000</v>
          </cell>
          <cell r="C60">
            <v>2962110790.3399997</v>
          </cell>
          <cell r="D60">
            <v>0</v>
          </cell>
          <cell r="E60">
            <v>38669916.299999997</v>
          </cell>
          <cell r="F60">
            <v>0</v>
          </cell>
          <cell r="G60">
            <v>2923440874.0399995</v>
          </cell>
          <cell r="H60">
            <v>213159625.47</v>
          </cell>
        </row>
        <row r="61">
          <cell r="B61" t="str">
            <v>BANAMEX 2,505</v>
          </cell>
          <cell r="C61">
            <v>2505000000</v>
          </cell>
          <cell r="D61">
            <v>0</v>
          </cell>
          <cell r="E61">
            <v>17317514.890000001</v>
          </cell>
          <cell r="F61">
            <v>0</v>
          </cell>
          <cell r="G61">
            <v>2487682485.1100001</v>
          </cell>
          <cell r="H61">
            <v>132075685.31999999</v>
          </cell>
        </row>
        <row r="62">
          <cell r="B62" t="str">
            <v>SANTANDER 2,400</v>
          </cell>
          <cell r="C62">
            <v>800000000.15999997</v>
          </cell>
          <cell r="D62">
            <v>0</v>
          </cell>
          <cell r="E62">
            <v>199999999.97999999</v>
          </cell>
          <cell r="F62">
            <v>0</v>
          </cell>
          <cell r="G62">
            <v>600000000.17999995</v>
          </cell>
          <cell r="H62">
            <v>51481574.079999998</v>
          </cell>
        </row>
        <row r="63">
          <cell r="B63" t="str">
            <v>SANTANDER 2,000</v>
          </cell>
          <cell r="C63">
            <v>1466666666.72</v>
          </cell>
          <cell r="D63">
            <v>0</v>
          </cell>
          <cell r="E63">
            <v>99999999.989999995</v>
          </cell>
          <cell r="F63">
            <v>0</v>
          </cell>
          <cell r="G63">
            <v>1366666666.73</v>
          </cell>
          <cell r="H63">
            <v>80019441.969999999</v>
          </cell>
        </row>
        <row r="64">
          <cell r="B64" t="str">
            <v>SANTANDER 2,169</v>
          </cell>
          <cell r="C64">
            <v>2103466376.0500002</v>
          </cell>
          <cell r="D64">
            <v>0</v>
          </cell>
          <cell r="E64">
            <v>39879314.579999998</v>
          </cell>
          <cell r="F64">
            <v>0</v>
          </cell>
          <cell r="G64">
            <v>2063587061.4700003</v>
          </cell>
          <cell r="H64">
            <v>145572675.90000001</v>
          </cell>
        </row>
        <row r="65">
          <cell r="B65"/>
          <cell r="C65"/>
          <cell r="D65"/>
          <cell r="E65"/>
          <cell r="F65"/>
          <cell r="G65"/>
          <cell r="H65"/>
        </row>
        <row r="66">
          <cell r="B66" t="str">
            <v>b2) Títulos y Valores</v>
          </cell>
          <cell r="C66">
            <v>10675000000</v>
          </cell>
          <cell r="D66">
            <v>0</v>
          </cell>
          <cell r="E66">
            <v>0</v>
          </cell>
          <cell r="F66">
            <v>0</v>
          </cell>
          <cell r="G66">
            <v>10675000000</v>
          </cell>
          <cell r="H66">
            <v>520983847.20999998</v>
          </cell>
        </row>
        <row r="67">
          <cell r="B67" t="str">
            <v>BONO GDFCB 07</v>
          </cell>
          <cell r="C67">
            <v>575000000</v>
          </cell>
          <cell r="D67">
            <v>0</v>
          </cell>
          <cell r="E67">
            <v>0</v>
          </cell>
          <cell r="F67">
            <v>0</v>
          </cell>
          <cell r="G67">
            <v>575000000</v>
          </cell>
          <cell r="H67">
            <v>25145069.440000001</v>
          </cell>
        </row>
        <row r="68">
          <cell r="B68" t="str">
            <v>BONO GDFECB 12</v>
          </cell>
          <cell r="C68">
            <v>2500000000</v>
          </cell>
          <cell r="D68">
            <v>0</v>
          </cell>
          <cell r="E68">
            <v>0</v>
          </cell>
          <cell r="F68">
            <v>0</v>
          </cell>
          <cell r="G68">
            <v>2500000000</v>
          </cell>
          <cell r="H68">
            <v>86576388.890000001</v>
          </cell>
        </row>
        <row r="69">
          <cell r="B69" t="str">
            <v>BONO GCDMXCB 17X</v>
          </cell>
          <cell r="C69">
            <v>2000000000</v>
          </cell>
          <cell r="D69">
            <v>0</v>
          </cell>
          <cell r="E69">
            <v>0</v>
          </cell>
          <cell r="F69">
            <v>0</v>
          </cell>
          <cell r="G69">
            <v>2000000000</v>
          </cell>
          <cell r="H69">
            <v>153688888.88</v>
          </cell>
        </row>
        <row r="70">
          <cell r="B70" t="str">
            <v>BONO GCDMXCB 18V</v>
          </cell>
          <cell r="C70">
            <v>1100000000</v>
          </cell>
          <cell r="D70">
            <v>0</v>
          </cell>
          <cell r="E70">
            <v>0</v>
          </cell>
          <cell r="F70">
            <v>0</v>
          </cell>
          <cell r="G70">
            <v>1100000000</v>
          </cell>
          <cell r="H70">
            <v>55221833.329999998</v>
          </cell>
        </row>
        <row r="71">
          <cell r="B71" t="str">
            <v>BONO CDMXCB 19</v>
          </cell>
          <cell r="C71">
            <v>1500000000</v>
          </cell>
          <cell r="D71">
            <v>0</v>
          </cell>
          <cell r="E71">
            <v>0</v>
          </cell>
          <cell r="F71">
            <v>0</v>
          </cell>
          <cell r="G71">
            <v>1500000000</v>
          </cell>
          <cell r="H71">
            <v>59301666.670000002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43386-AF83-4446-A2C8-7439966E0C35}">
  <sheetPr>
    <pageSetUpPr fitToPage="1"/>
  </sheetPr>
  <dimension ref="A1:J77"/>
  <sheetViews>
    <sheetView showGridLines="0" tabSelected="1" zoomScaleNormal="100" zoomScaleSheetLayoutView="90" workbookViewId="0">
      <selection activeCell="C5" sqref="C5"/>
    </sheetView>
  </sheetViews>
  <sheetFormatPr baseColWidth="10" defaultRowHeight="12.75" x14ac:dyDescent="0.25"/>
  <cols>
    <col min="1" max="1" width="41.28515625" style="14" bestFit="1" customWidth="1"/>
    <col min="2" max="2" width="25.28515625" style="14" customWidth="1"/>
    <col min="3" max="4" width="25.7109375" style="14" customWidth="1"/>
    <col min="5" max="5" width="14.85546875" style="14" customWidth="1"/>
    <col min="6" max="6" width="18.42578125" style="14" customWidth="1"/>
    <col min="7" max="7" width="14.42578125" style="14" customWidth="1"/>
    <col min="8" max="8" width="16.85546875" style="14" bestFit="1" customWidth="1"/>
    <col min="9" max="10" width="15.140625" style="14" bestFit="1" customWidth="1"/>
    <col min="11" max="16384" width="11.42578125" style="14"/>
  </cols>
  <sheetData>
    <row r="1" spans="1:10" x14ac:dyDescent="0.25">
      <c r="A1" s="36" t="s">
        <v>66</v>
      </c>
      <c r="B1" s="36"/>
      <c r="C1" s="36"/>
      <c r="D1" s="36"/>
    </row>
    <row r="2" spans="1:10" x14ac:dyDescent="0.25">
      <c r="A2" s="36" t="s">
        <v>67</v>
      </c>
      <c r="B2" s="36"/>
      <c r="C2" s="36"/>
      <c r="D2" s="36"/>
    </row>
    <row r="3" spans="1:10" x14ac:dyDescent="0.25">
      <c r="A3" s="37" t="s">
        <v>68</v>
      </c>
      <c r="B3" s="37"/>
      <c r="C3" s="37"/>
      <c r="D3" s="37"/>
    </row>
    <row r="4" spans="1:10" x14ac:dyDescent="0.25">
      <c r="A4" s="36" t="s">
        <v>69</v>
      </c>
      <c r="B4" s="36"/>
      <c r="C4" s="36"/>
      <c r="D4" s="36"/>
    </row>
    <row r="5" spans="1:10" ht="25.5" x14ac:dyDescent="0.25">
      <c r="A5" s="15" t="s">
        <v>0</v>
      </c>
      <c r="B5" s="3" t="s">
        <v>1</v>
      </c>
      <c r="C5" s="3" t="s">
        <v>2</v>
      </c>
      <c r="D5" s="4" t="s">
        <v>3</v>
      </c>
    </row>
    <row r="6" spans="1:10" x14ac:dyDescent="0.25">
      <c r="A6" s="38" t="s">
        <v>4</v>
      </c>
      <c r="B6" s="39"/>
      <c r="C6" s="39"/>
      <c r="D6" s="40"/>
      <c r="H6" s="16"/>
      <c r="I6" s="16"/>
    </row>
    <row r="7" spans="1:10" x14ac:dyDescent="0.25">
      <c r="A7" s="17" t="s">
        <v>5</v>
      </c>
      <c r="B7" s="18">
        <v>0</v>
      </c>
      <c r="C7" s="18">
        <v>1.71</v>
      </c>
      <c r="D7" s="18">
        <v>-1.71</v>
      </c>
      <c r="E7" s="19"/>
      <c r="F7" s="20"/>
      <c r="G7" s="21"/>
      <c r="H7" s="22"/>
      <c r="I7" s="16"/>
    </row>
    <row r="8" spans="1:10" x14ac:dyDescent="0.25">
      <c r="A8" s="23" t="s">
        <v>6</v>
      </c>
      <c r="B8" s="24">
        <v>0</v>
      </c>
      <c r="C8" s="24">
        <v>65372767.299999997</v>
      </c>
      <c r="D8" s="24">
        <v>-65372767.299999997</v>
      </c>
      <c r="E8" s="19"/>
      <c r="F8" s="20"/>
      <c r="G8" s="21"/>
      <c r="H8" s="16"/>
      <c r="I8" s="16"/>
      <c r="J8" s="25"/>
    </row>
    <row r="9" spans="1:10" x14ac:dyDescent="0.25">
      <c r="A9" s="23" t="s">
        <v>7</v>
      </c>
      <c r="B9" s="24">
        <v>0</v>
      </c>
      <c r="C9" s="24">
        <v>71956377.520000011</v>
      </c>
      <c r="D9" s="24">
        <v>-71956377.520000011</v>
      </c>
      <c r="E9" s="19"/>
      <c r="F9" s="20"/>
      <c r="G9" s="21"/>
    </row>
    <row r="10" spans="1:10" x14ac:dyDescent="0.25">
      <c r="A10" s="23" t="s">
        <v>8</v>
      </c>
      <c r="B10" s="24">
        <v>0</v>
      </c>
      <c r="C10" s="24">
        <v>7265787.4799999995</v>
      </c>
      <c r="D10" s="24">
        <v>-7265787.4799999995</v>
      </c>
      <c r="E10" s="19"/>
      <c r="F10" s="20"/>
      <c r="G10" s="21"/>
    </row>
    <row r="11" spans="1:10" x14ac:dyDescent="0.25">
      <c r="A11" s="23" t="s">
        <v>9</v>
      </c>
      <c r="B11" s="24">
        <v>0</v>
      </c>
      <c r="C11" s="24">
        <v>71874999.450000003</v>
      </c>
      <c r="D11" s="24">
        <v>-71874999.450000003</v>
      </c>
      <c r="E11" s="19"/>
      <c r="F11" s="20"/>
      <c r="G11" s="21"/>
    </row>
    <row r="12" spans="1:10" x14ac:dyDescent="0.25">
      <c r="A12" s="23" t="s">
        <v>10</v>
      </c>
      <c r="B12" s="24">
        <v>0</v>
      </c>
      <c r="C12" s="24">
        <v>0</v>
      </c>
      <c r="D12" s="24">
        <v>0</v>
      </c>
      <c r="E12" s="19"/>
      <c r="F12" s="20"/>
      <c r="G12" s="21"/>
    </row>
    <row r="13" spans="1:10" x14ac:dyDescent="0.25">
      <c r="A13" s="23" t="s">
        <v>11</v>
      </c>
      <c r="B13" s="24">
        <v>0</v>
      </c>
      <c r="C13" s="24">
        <v>0</v>
      </c>
      <c r="D13" s="24">
        <v>0</v>
      </c>
      <c r="E13" s="19"/>
      <c r="F13" s="20"/>
      <c r="G13" s="21"/>
    </row>
    <row r="14" spans="1:10" x14ac:dyDescent="0.25">
      <c r="A14" s="23" t="s">
        <v>12</v>
      </c>
      <c r="B14" s="24">
        <v>0</v>
      </c>
      <c r="C14" s="24">
        <v>105317607.06000002</v>
      </c>
      <c r="D14" s="24">
        <v>-105317607.06000002</v>
      </c>
      <c r="E14" s="19"/>
      <c r="F14" s="20"/>
      <c r="G14" s="21"/>
    </row>
    <row r="15" spans="1:10" x14ac:dyDescent="0.25">
      <c r="A15" s="23" t="s">
        <v>13</v>
      </c>
      <c r="B15" s="24">
        <v>0</v>
      </c>
      <c r="C15" s="24">
        <v>7856045.6399999997</v>
      </c>
      <c r="D15" s="24">
        <v>-7856045.6399999997</v>
      </c>
      <c r="E15" s="19"/>
      <c r="F15" s="20"/>
      <c r="G15" s="21"/>
    </row>
    <row r="16" spans="1:10" x14ac:dyDescent="0.25">
      <c r="A16" s="23" t="s">
        <v>14</v>
      </c>
      <c r="B16" s="24">
        <v>0</v>
      </c>
      <c r="C16" s="24">
        <v>0</v>
      </c>
      <c r="D16" s="24">
        <v>0</v>
      </c>
      <c r="E16" s="19"/>
      <c r="F16" s="20"/>
      <c r="G16" s="21"/>
    </row>
    <row r="17" spans="1:7" x14ac:dyDescent="0.25">
      <c r="A17" s="23" t="s">
        <v>15</v>
      </c>
      <c r="B17" s="24">
        <v>0</v>
      </c>
      <c r="C17" s="24">
        <v>113190176.42999998</v>
      </c>
      <c r="D17" s="24">
        <v>-113190176.42999998</v>
      </c>
      <c r="E17" s="26"/>
      <c r="F17" s="20"/>
      <c r="G17" s="21"/>
    </row>
    <row r="18" spans="1:7" x14ac:dyDescent="0.25">
      <c r="A18" s="23" t="s">
        <v>16</v>
      </c>
      <c r="B18" s="24">
        <v>0</v>
      </c>
      <c r="C18" s="24">
        <v>68942996.459999993</v>
      </c>
      <c r="D18" s="24">
        <v>-68942996.459999993</v>
      </c>
      <c r="E18" s="16"/>
      <c r="F18" s="20"/>
      <c r="G18" s="21"/>
    </row>
    <row r="19" spans="1:7" x14ac:dyDescent="0.25">
      <c r="A19" s="23" t="s">
        <v>17</v>
      </c>
      <c r="B19" s="24">
        <v>0</v>
      </c>
      <c r="C19" s="24">
        <v>325084208.56999999</v>
      </c>
      <c r="D19" s="24">
        <v>-325084208.56999999</v>
      </c>
      <c r="E19" s="19"/>
      <c r="F19" s="20"/>
      <c r="G19" s="21"/>
    </row>
    <row r="20" spans="1:7" x14ac:dyDescent="0.25">
      <c r="A20" s="23" t="s">
        <v>18</v>
      </c>
      <c r="B20" s="24">
        <v>0</v>
      </c>
      <c r="C20" s="24">
        <v>150000000.03</v>
      </c>
      <c r="D20" s="24">
        <v>-150000000.03</v>
      </c>
      <c r="E20" s="19"/>
      <c r="F20" s="20"/>
      <c r="G20" s="21"/>
    </row>
    <row r="21" spans="1:7" x14ac:dyDescent="0.25">
      <c r="A21" s="23" t="s">
        <v>19</v>
      </c>
      <c r="B21" s="24">
        <v>0</v>
      </c>
      <c r="C21" s="24">
        <v>172500000.03000003</v>
      </c>
      <c r="D21" s="24">
        <v>-172500000.03000003</v>
      </c>
      <c r="E21" s="19"/>
      <c r="F21" s="20"/>
      <c r="G21" s="21"/>
    </row>
    <row r="22" spans="1:7" x14ac:dyDescent="0.25">
      <c r="A22" s="23" t="s">
        <v>20</v>
      </c>
      <c r="B22" s="24">
        <v>0</v>
      </c>
      <c r="C22" s="24">
        <v>189075630.24000001</v>
      </c>
      <c r="D22" s="24">
        <v>-189075630.24000001</v>
      </c>
      <c r="E22" s="19"/>
      <c r="F22" s="20"/>
      <c r="G22" s="21"/>
    </row>
    <row r="23" spans="1:7" x14ac:dyDescent="0.25">
      <c r="A23" s="23" t="s">
        <v>21</v>
      </c>
      <c r="B23" s="24">
        <v>0</v>
      </c>
      <c r="C23" s="24">
        <v>202955985.08999997</v>
      </c>
      <c r="D23" s="24">
        <v>-202955985.08999997</v>
      </c>
      <c r="E23" s="19"/>
      <c r="F23" s="20"/>
      <c r="G23" s="21"/>
    </row>
    <row r="24" spans="1:7" x14ac:dyDescent="0.25">
      <c r="A24" s="23" t="s">
        <v>22</v>
      </c>
      <c r="B24" s="24">
        <v>0</v>
      </c>
      <c r="C24" s="24">
        <v>183333333.33000001</v>
      </c>
      <c r="D24" s="24">
        <v>-183333333.33000001</v>
      </c>
      <c r="E24" s="19"/>
      <c r="F24" s="20"/>
      <c r="G24" s="21"/>
    </row>
    <row r="25" spans="1:7" x14ac:dyDescent="0.25">
      <c r="A25" s="23" t="s">
        <v>23</v>
      </c>
      <c r="B25" s="24">
        <v>0</v>
      </c>
      <c r="C25" s="24">
        <v>150000000.03</v>
      </c>
      <c r="D25" s="24">
        <v>-150000000.03</v>
      </c>
      <c r="E25" s="19"/>
      <c r="F25" s="20"/>
      <c r="G25" s="21"/>
    </row>
    <row r="26" spans="1:7" x14ac:dyDescent="0.25">
      <c r="A26" s="23" t="s">
        <v>24</v>
      </c>
      <c r="B26" s="24">
        <v>0</v>
      </c>
      <c r="C26" s="24">
        <v>95409534.600000009</v>
      </c>
      <c r="D26" s="24">
        <v>-95409534.600000009</v>
      </c>
      <c r="E26" s="19"/>
      <c r="F26" s="20"/>
      <c r="G26" s="21"/>
    </row>
    <row r="27" spans="1:7" x14ac:dyDescent="0.25">
      <c r="A27" s="23" t="s">
        <v>25</v>
      </c>
      <c r="B27" s="24">
        <v>0</v>
      </c>
      <c r="C27" s="24">
        <v>159890789.34</v>
      </c>
      <c r="D27" s="24">
        <v>-159890789.34</v>
      </c>
      <c r="E27" s="19"/>
      <c r="F27" s="20"/>
      <c r="G27" s="21"/>
    </row>
    <row r="28" spans="1:7" x14ac:dyDescent="0.25">
      <c r="A28" s="23" t="s">
        <v>26</v>
      </c>
      <c r="B28" s="24">
        <v>0</v>
      </c>
      <c r="C28" s="24">
        <v>1286580.0899999999</v>
      </c>
      <c r="D28" s="24">
        <v>-1286580.0899999999</v>
      </c>
      <c r="E28" s="19"/>
      <c r="F28" s="20"/>
      <c r="G28" s="21"/>
    </row>
    <row r="29" spans="1:7" x14ac:dyDescent="0.25">
      <c r="A29" s="23" t="s">
        <v>27</v>
      </c>
      <c r="B29" s="24">
        <v>0</v>
      </c>
      <c r="C29" s="24">
        <v>1286580.0899999999</v>
      </c>
      <c r="D29" s="24">
        <v>-1286580.0899999999</v>
      </c>
      <c r="E29" s="19"/>
      <c r="F29" s="20"/>
      <c r="G29" s="21"/>
    </row>
    <row r="30" spans="1:7" x14ac:dyDescent="0.25">
      <c r="A30" s="23" t="s">
        <v>28</v>
      </c>
      <c r="B30" s="24">
        <v>0</v>
      </c>
      <c r="C30" s="24">
        <v>2560077.6800000002</v>
      </c>
      <c r="D30" s="24">
        <v>-2560077.6800000002</v>
      </c>
      <c r="E30" s="19"/>
      <c r="F30" s="20"/>
      <c r="G30" s="21"/>
    </row>
    <row r="31" spans="1:7" x14ac:dyDescent="0.25">
      <c r="A31" s="23" t="s">
        <v>29</v>
      </c>
      <c r="B31" s="24">
        <v>0</v>
      </c>
      <c r="C31" s="24">
        <v>614616.04</v>
      </c>
      <c r="D31" s="24">
        <v>-614616.04</v>
      </c>
      <c r="E31" s="19"/>
      <c r="F31" s="20"/>
      <c r="G31" s="21"/>
    </row>
    <row r="32" spans="1:7" x14ac:dyDescent="0.25">
      <c r="A32" s="23" t="s">
        <v>30</v>
      </c>
      <c r="B32" s="24">
        <v>0</v>
      </c>
      <c r="C32" s="24">
        <v>721905.10999999987</v>
      </c>
      <c r="D32" s="24">
        <v>-721905.10999999987</v>
      </c>
      <c r="E32" s="19"/>
      <c r="F32" s="20"/>
      <c r="G32" s="21"/>
    </row>
    <row r="33" spans="1:7" x14ac:dyDescent="0.25">
      <c r="A33" s="23" t="s">
        <v>31</v>
      </c>
      <c r="B33" s="24">
        <v>0</v>
      </c>
      <c r="C33" s="24">
        <v>803210.16</v>
      </c>
      <c r="D33" s="24">
        <v>-803210.16</v>
      </c>
      <c r="E33" s="19"/>
      <c r="F33" s="20"/>
      <c r="G33" s="21"/>
    </row>
    <row r="34" spans="1:7" x14ac:dyDescent="0.25">
      <c r="A34" s="23" t="s">
        <v>32</v>
      </c>
      <c r="B34" s="24">
        <v>0</v>
      </c>
      <c r="C34" s="24">
        <v>902381.4</v>
      </c>
      <c r="D34" s="24">
        <v>-902381.4</v>
      </c>
      <c r="E34" s="19"/>
      <c r="F34" s="20"/>
      <c r="G34" s="21"/>
    </row>
    <row r="35" spans="1:7" x14ac:dyDescent="0.25">
      <c r="A35" s="23" t="s">
        <v>33</v>
      </c>
      <c r="B35" s="24">
        <v>0</v>
      </c>
      <c r="C35" s="24">
        <v>114819.7</v>
      </c>
      <c r="D35" s="24">
        <v>-114819.7</v>
      </c>
      <c r="E35" s="19"/>
      <c r="F35" s="20"/>
      <c r="G35" s="21"/>
    </row>
    <row r="36" spans="1:7" x14ac:dyDescent="0.25">
      <c r="A36" s="23" t="s">
        <v>34</v>
      </c>
      <c r="B36" s="24">
        <v>0</v>
      </c>
      <c r="C36" s="24">
        <v>95859.28</v>
      </c>
      <c r="D36" s="24">
        <v>-95859.28</v>
      </c>
      <c r="E36" s="19"/>
      <c r="F36" s="20"/>
      <c r="G36" s="21"/>
    </row>
    <row r="37" spans="1:7" x14ac:dyDescent="0.25">
      <c r="A37" s="23" t="s">
        <v>35</v>
      </c>
      <c r="B37" s="24">
        <v>0</v>
      </c>
      <c r="C37" s="24">
        <v>74196080.450000003</v>
      </c>
      <c r="D37" s="24">
        <v>-74196080.450000003</v>
      </c>
      <c r="E37" s="19"/>
      <c r="F37" s="20"/>
      <c r="G37" s="21"/>
    </row>
    <row r="38" spans="1:7" x14ac:dyDescent="0.25">
      <c r="A38" s="23" t="s">
        <v>36</v>
      </c>
      <c r="B38" s="24">
        <v>0</v>
      </c>
      <c r="C38" s="24">
        <v>54588964.530000001</v>
      </c>
      <c r="D38" s="24">
        <v>-54588964.530000001</v>
      </c>
      <c r="E38" s="19"/>
      <c r="F38" s="20"/>
      <c r="G38" s="21"/>
    </row>
    <row r="39" spans="1:7" x14ac:dyDescent="0.25">
      <c r="A39" s="23" t="s">
        <v>37</v>
      </c>
      <c r="B39" s="24">
        <v>0</v>
      </c>
      <c r="C39" s="24">
        <v>149737953.46000001</v>
      </c>
      <c r="D39" s="24">
        <v>-149737953.46000001</v>
      </c>
      <c r="E39" s="19"/>
      <c r="F39" s="20"/>
      <c r="G39" s="21"/>
    </row>
    <row r="40" spans="1:7" x14ac:dyDescent="0.25">
      <c r="A40" s="23" t="s">
        <v>38</v>
      </c>
      <c r="B40" s="24">
        <v>0</v>
      </c>
      <c r="C40" s="24">
        <v>160714285.74000001</v>
      </c>
      <c r="D40" s="24">
        <v>-160714285.74000001</v>
      </c>
      <c r="E40" s="19"/>
      <c r="F40" s="20"/>
      <c r="G40" s="21"/>
    </row>
    <row r="41" spans="1:7" x14ac:dyDescent="0.25">
      <c r="A41" s="23" t="s">
        <v>39</v>
      </c>
      <c r="B41" s="24">
        <v>0</v>
      </c>
      <c r="C41" s="24">
        <v>250000000.02000001</v>
      </c>
      <c r="D41" s="24">
        <v>-250000000.02000001</v>
      </c>
      <c r="E41" s="19"/>
      <c r="F41" s="20"/>
      <c r="G41" s="21"/>
    </row>
    <row r="42" spans="1:7" x14ac:dyDescent="0.25">
      <c r="A42" s="23" t="s">
        <v>40</v>
      </c>
      <c r="B42" s="24">
        <v>0</v>
      </c>
      <c r="C42" s="24">
        <v>325084208.56999999</v>
      </c>
      <c r="D42" s="24">
        <v>-325084208.56999999</v>
      </c>
      <c r="E42" s="19"/>
      <c r="F42" s="20"/>
      <c r="G42" s="21"/>
    </row>
    <row r="43" spans="1:7" x14ac:dyDescent="0.25">
      <c r="A43" s="23" t="s">
        <v>41</v>
      </c>
      <c r="B43" s="24">
        <v>0</v>
      </c>
      <c r="C43" s="24">
        <v>301875437.88999999</v>
      </c>
      <c r="D43" s="24">
        <v>-301875437.88999999</v>
      </c>
      <c r="E43" s="19"/>
      <c r="F43" s="20"/>
      <c r="G43" s="21"/>
    </row>
    <row r="44" spans="1:7" x14ac:dyDescent="0.25">
      <c r="A44" s="23" t="s">
        <v>42</v>
      </c>
      <c r="B44" s="24">
        <v>0</v>
      </c>
      <c r="C44" s="24">
        <v>44117229.999999993</v>
      </c>
      <c r="D44" s="24">
        <v>-44117229.999999993</v>
      </c>
      <c r="E44" s="19"/>
      <c r="F44" s="20"/>
      <c r="G44" s="21"/>
    </row>
    <row r="45" spans="1:7" x14ac:dyDescent="0.25">
      <c r="A45" s="23" t="s">
        <v>43</v>
      </c>
      <c r="B45" s="24">
        <v>0</v>
      </c>
      <c r="C45" s="24">
        <v>191357374.41</v>
      </c>
      <c r="D45" s="24">
        <v>-191357374.41</v>
      </c>
      <c r="E45" s="19"/>
      <c r="F45" s="20"/>
      <c r="G45" s="21"/>
    </row>
    <row r="46" spans="1:7" x14ac:dyDescent="0.25">
      <c r="A46" s="23" t="s">
        <v>44</v>
      </c>
      <c r="B46" s="24">
        <v>0</v>
      </c>
      <c r="C46" s="24">
        <v>187499999.96999997</v>
      </c>
      <c r="D46" s="24">
        <v>-187499999.96999997</v>
      </c>
      <c r="E46" s="19"/>
      <c r="F46" s="20"/>
      <c r="G46" s="21"/>
    </row>
    <row r="47" spans="1:7" x14ac:dyDescent="0.25">
      <c r="A47" s="23" t="s">
        <v>45</v>
      </c>
      <c r="B47" s="24">
        <v>0</v>
      </c>
      <c r="C47" s="24">
        <v>132281578.70999999</v>
      </c>
      <c r="D47" s="24">
        <v>-132281578.70999999</v>
      </c>
      <c r="E47" s="19"/>
      <c r="F47" s="20"/>
      <c r="G47" s="21"/>
    </row>
    <row r="48" spans="1:7" x14ac:dyDescent="0.25">
      <c r="A48" s="23" t="s">
        <v>46</v>
      </c>
      <c r="B48" s="24">
        <v>0</v>
      </c>
      <c r="C48" s="24">
        <v>113919570.09000002</v>
      </c>
      <c r="D48" s="24">
        <v>-113919570.09000002</v>
      </c>
      <c r="E48" s="19"/>
      <c r="F48" s="20"/>
      <c r="G48" s="21"/>
    </row>
    <row r="49" spans="1:7" x14ac:dyDescent="0.25">
      <c r="A49" s="23" t="s">
        <v>47</v>
      </c>
      <c r="B49" s="24">
        <v>0</v>
      </c>
      <c r="C49" s="24">
        <v>1543999.79</v>
      </c>
      <c r="D49" s="24">
        <v>-1543999.79</v>
      </c>
      <c r="E49" s="19"/>
      <c r="F49" s="20"/>
      <c r="G49" s="21"/>
    </row>
    <row r="50" spans="1:7" x14ac:dyDescent="0.25">
      <c r="A50" s="23" t="s">
        <v>48</v>
      </c>
      <c r="B50" s="24">
        <v>0</v>
      </c>
      <c r="C50" s="24">
        <v>0</v>
      </c>
      <c r="D50" s="24">
        <v>0</v>
      </c>
      <c r="E50" s="19"/>
      <c r="F50" s="20"/>
      <c r="G50" s="21"/>
    </row>
    <row r="51" spans="1:7" x14ac:dyDescent="0.25">
      <c r="A51" s="23" t="s">
        <v>49</v>
      </c>
      <c r="B51" s="24">
        <v>0</v>
      </c>
      <c r="C51" s="24">
        <v>97576283.340000004</v>
      </c>
      <c r="D51" s="24">
        <v>-97576283.340000004</v>
      </c>
      <c r="E51" s="19"/>
      <c r="F51" s="20"/>
      <c r="G51" s="21"/>
    </row>
    <row r="52" spans="1:7" x14ac:dyDescent="0.25">
      <c r="A52" s="23" t="s">
        <v>50</v>
      </c>
      <c r="B52" s="24">
        <v>0</v>
      </c>
      <c r="C52" s="24">
        <v>60628743</v>
      </c>
      <c r="D52" s="24">
        <v>-60628743</v>
      </c>
      <c r="E52" s="19"/>
      <c r="F52" s="20"/>
      <c r="G52" s="21"/>
    </row>
    <row r="53" spans="1:7" x14ac:dyDescent="0.25">
      <c r="A53" s="23" t="s">
        <v>51</v>
      </c>
      <c r="B53" s="24">
        <v>0</v>
      </c>
      <c r="C53" s="24">
        <v>38669916.299999997</v>
      </c>
      <c r="D53" s="24">
        <v>-38669916.299999997</v>
      </c>
      <c r="E53" s="19"/>
      <c r="F53" s="20"/>
      <c r="G53" s="21"/>
    </row>
    <row r="54" spans="1:7" x14ac:dyDescent="0.25">
      <c r="A54" s="23" t="s">
        <v>52</v>
      </c>
      <c r="B54" s="24">
        <v>0</v>
      </c>
      <c r="C54" s="24">
        <v>17317514.890000001</v>
      </c>
      <c r="D54" s="24">
        <v>-17317514.890000001</v>
      </c>
      <c r="E54" s="19"/>
      <c r="F54" s="20"/>
      <c r="G54" s="21"/>
    </row>
    <row r="55" spans="1:7" x14ac:dyDescent="0.25">
      <c r="A55" s="23" t="s">
        <v>53</v>
      </c>
      <c r="B55" s="24">
        <v>0</v>
      </c>
      <c r="C55" s="24">
        <v>199999999.97999999</v>
      </c>
      <c r="D55" s="24">
        <v>-199999999.97999999</v>
      </c>
      <c r="E55" s="19"/>
      <c r="F55" s="20"/>
      <c r="G55" s="21"/>
    </row>
    <row r="56" spans="1:7" x14ac:dyDescent="0.25">
      <c r="A56" s="23" t="s">
        <v>54</v>
      </c>
      <c r="B56" s="24">
        <v>0</v>
      </c>
      <c r="C56" s="24">
        <v>99999999.989999995</v>
      </c>
      <c r="D56" s="24">
        <v>-99999999.989999995</v>
      </c>
      <c r="E56" s="19"/>
      <c r="F56" s="20"/>
      <c r="G56" s="21"/>
    </row>
    <row r="57" spans="1:7" x14ac:dyDescent="0.25">
      <c r="A57" s="23" t="s">
        <v>55</v>
      </c>
      <c r="B57" s="24">
        <v>0</v>
      </c>
      <c r="C57" s="24">
        <v>39879314.579999998</v>
      </c>
      <c r="D57" s="24">
        <v>-39879314.579999998</v>
      </c>
      <c r="E57" s="19"/>
      <c r="F57" s="20"/>
      <c r="G57" s="21"/>
    </row>
    <row r="58" spans="1:7" x14ac:dyDescent="0.25">
      <c r="A58" s="27"/>
      <c r="B58" s="28"/>
      <c r="C58" s="28"/>
      <c r="D58" s="28"/>
      <c r="E58" s="29"/>
      <c r="F58" s="20"/>
      <c r="G58" s="21"/>
    </row>
    <row r="59" spans="1:7" x14ac:dyDescent="0.25">
      <c r="A59" s="1" t="s">
        <v>56</v>
      </c>
      <c r="B59" s="30">
        <v>0</v>
      </c>
      <c r="C59" s="30">
        <v>4689400725.5699987</v>
      </c>
      <c r="D59" s="30">
        <v>-4689400725.5699987</v>
      </c>
      <c r="E59" s="31"/>
      <c r="F59" s="21"/>
    </row>
    <row r="60" spans="1:7" x14ac:dyDescent="0.25">
      <c r="A60" s="32"/>
      <c r="B60" s="32"/>
      <c r="C60" s="32"/>
      <c r="D60" s="32"/>
    </row>
    <row r="61" spans="1:7" x14ac:dyDescent="0.25">
      <c r="A61" s="41" t="s">
        <v>57</v>
      </c>
      <c r="B61" s="41"/>
      <c r="C61" s="41"/>
      <c r="D61" s="41"/>
    </row>
    <row r="62" spans="1:7" x14ac:dyDescent="0.25">
      <c r="A62" s="23" t="s">
        <v>58</v>
      </c>
      <c r="B62" s="24">
        <f>VLOOKUP(A62,'[1]FORMATO 2 LDF'!$B$14:$H$71,3,FALSE)</f>
        <v>0</v>
      </c>
      <c r="C62" s="24">
        <f>VLOOKUP(A62,'[1]FORMATO 2 LDF'!$B$14:$H$71,4,FALSE)</f>
        <v>0</v>
      </c>
      <c r="D62" s="24">
        <f>+B62-C62</f>
        <v>0</v>
      </c>
    </row>
    <row r="63" spans="1:7" x14ac:dyDescent="0.25">
      <c r="A63" s="23" t="s">
        <v>59</v>
      </c>
      <c r="B63" s="24">
        <v>0</v>
      </c>
      <c r="C63" s="24">
        <v>0</v>
      </c>
      <c r="D63" s="24">
        <v>0</v>
      </c>
    </row>
    <row r="64" spans="1:7" x14ac:dyDescent="0.25">
      <c r="A64" s="23" t="s">
        <v>60</v>
      </c>
      <c r="B64" s="24">
        <v>0</v>
      </c>
      <c r="C64" s="24">
        <v>0</v>
      </c>
      <c r="D64" s="24">
        <v>0</v>
      </c>
    </row>
    <row r="65" spans="1:10" x14ac:dyDescent="0.25">
      <c r="A65" s="23" t="s">
        <v>61</v>
      </c>
      <c r="B65" s="24">
        <v>0</v>
      </c>
      <c r="C65" s="24">
        <v>0</v>
      </c>
      <c r="D65" s="24">
        <v>0</v>
      </c>
    </row>
    <row r="66" spans="1:10" x14ac:dyDescent="0.25">
      <c r="A66" s="23" t="s">
        <v>62</v>
      </c>
      <c r="B66" s="24">
        <v>0</v>
      </c>
      <c r="C66" s="24">
        <v>0</v>
      </c>
      <c r="D66" s="24">
        <v>0</v>
      </c>
    </row>
    <row r="67" spans="1:10" x14ac:dyDescent="0.25">
      <c r="A67" s="23" t="s">
        <v>63</v>
      </c>
      <c r="B67" s="24">
        <v>0</v>
      </c>
      <c r="C67" s="24">
        <v>0</v>
      </c>
      <c r="D67" s="24">
        <v>0</v>
      </c>
    </row>
    <row r="68" spans="1:10" x14ac:dyDescent="0.25">
      <c r="A68" s="23"/>
      <c r="B68" s="24"/>
      <c r="C68" s="24"/>
      <c r="D68" s="24"/>
    </row>
    <row r="69" spans="1:10" x14ac:dyDescent="0.25">
      <c r="A69" s="1" t="s">
        <v>64</v>
      </c>
      <c r="B69" s="30">
        <v>0</v>
      </c>
      <c r="C69" s="30">
        <v>0</v>
      </c>
      <c r="D69" s="30">
        <v>0</v>
      </c>
    </row>
    <row r="70" spans="1:10" x14ac:dyDescent="0.25">
      <c r="A70" s="23"/>
      <c r="B70" s="24"/>
      <c r="C70" s="24"/>
      <c r="D70" s="24"/>
    </row>
    <row r="71" spans="1:10" x14ac:dyDescent="0.25">
      <c r="A71" s="2" t="s">
        <v>65</v>
      </c>
      <c r="B71" s="33">
        <v>0</v>
      </c>
      <c r="C71" s="33">
        <v>4689400725.5699987</v>
      </c>
      <c r="D71" s="33">
        <v>-4689400725.5699987</v>
      </c>
    </row>
    <row r="72" spans="1:10" x14ac:dyDescent="0.25">
      <c r="C72" s="21"/>
    </row>
    <row r="73" spans="1:10" ht="26.25" customHeight="1" x14ac:dyDescent="0.25">
      <c r="A73" s="34" t="s">
        <v>70</v>
      </c>
      <c r="B73" s="34"/>
      <c r="C73" s="34"/>
      <c r="D73" s="34"/>
      <c r="E73" s="6"/>
      <c r="F73" s="6"/>
      <c r="G73" s="6"/>
      <c r="H73" s="6"/>
      <c r="I73" s="6"/>
      <c r="J73" s="6"/>
    </row>
    <row r="74" spans="1:10" x14ac:dyDescent="0.25">
      <c r="A74" s="5" t="s">
        <v>71</v>
      </c>
      <c r="B74" s="6"/>
      <c r="C74" s="6"/>
      <c r="D74" s="6"/>
      <c r="E74" s="6"/>
      <c r="F74" s="6"/>
      <c r="G74" s="6"/>
      <c r="H74" s="6"/>
      <c r="I74" s="6"/>
      <c r="J74" s="6"/>
    </row>
    <row r="75" spans="1:10" ht="25.5" customHeight="1" x14ac:dyDescent="0.25">
      <c r="A75" s="35" t="s">
        <v>72</v>
      </c>
      <c r="B75" s="35"/>
      <c r="C75" s="35"/>
      <c r="D75" s="35"/>
      <c r="E75" s="8"/>
      <c r="F75" s="8"/>
      <c r="G75" s="8"/>
      <c r="H75" s="8"/>
      <c r="I75" s="8"/>
      <c r="J75" s="8"/>
    </row>
    <row r="76" spans="1:10" x14ac:dyDescent="0.25">
      <c r="A76" s="9" t="s">
        <v>73</v>
      </c>
      <c r="B76" s="13"/>
      <c r="C76" s="13"/>
      <c r="D76" s="10"/>
      <c r="E76" s="10"/>
      <c r="F76" s="11"/>
      <c r="G76" s="7"/>
      <c r="H76" s="7"/>
      <c r="I76" s="12"/>
      <c r="J76" s="12"/>
    </row>
    <row r="77" spans="1:10" x14ac:dyDescent="0.25">
      <c r="A77" s="9" t="s">
        <v>74</v>
      </c>
      <c r="B77" s="9"/>
      <c r="C77" s="9"/>
      <c r="D77" s="10"/>
      <c r="E77" s="10"/>
      <c r="F77" s="10"/>
      <c r="G77" s="13"/>
      <c r="H77" s="13"/>
      <c r="I77" s="10"/>
      <c r="J77" s="10"/>
    </row>
  </sheetData>
  <mergeCells count="8">
    <mergeCell ref="A73:D73"/>
    <mergeCell ref="A75:D75"/>
    <mergeCell ref="A1:D1"/>
    <mergeCell ref="A2:D2"/>
    <mergeCell ref="A3:D3"/>
    <mergeCell ref="A4:D4"/>
    <mergeCell ref="A6:D6"/>
    <mergeCell ref="A61:D61"/>
  </mergeCells>
  <printOptions horizontalCentered="1"/>
  <pageMargins left="1.1023622047244095" right="0.70866141732283461" top="0.91281250000000003" bottom="0.74803149606299213" header="0.31496062992125984" footer="0.31496062992125984"/>
  <pageSetup scale="69" orientation="portrait" r:id="rId1"/>
  <headerFooter>
    <oddHeader>&amp;L&amp;G&amp;C&amp;"Source Sans Pro,Negrita"&amp;80
&amp;85&amp;K000000
&amp;R&amp;"Roboto,Negrita"&amp;14&amp;K8F4899
ENERO - SEPTIEMBRE 2026</oddHeader>
    <oddFooter>&amp;CPágina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ENDEUDAMIENTO</vt:lpstr>
      <vt:lpstr>ENDEUDAMIENTO!Área_de_impresión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 CDMX</dc:creator>
  <cp:lastModifiedBy>Finanzas CDMX</cp:lastModifiedBy>
  <cp:lastPrinted>2026-10-21T20:43:44Z</cp:lastPrinted>
  <dcterms:created xsi:type="dcterms:W3CDTF">2026-10-21T20:30:36Z</dcterms:created>
  <dcterms:modified xsi:type="dcterms:W3CDTF">2026-10-29T02:25:59Z</dcterms:modified>
</cp:coreProperties>
</file>